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020" windowHeight="8970"/>
  </bookViews>
  <sheets>
    <sheet name="прогноз 2017-2019" sheetId="2" r:id="rId1"/>
  </sheets>
  <definedNames>
    <definedName name="_xlnm.Print_Titles" localSheetId="0">'прогноз 2017-2019'!$15:$17</definedName>
  </definedNames>
  <calcPr calcId="145621"/>
</workbook>
</file>

<file path=xl/calcChain.xml><?xml version="1.0" encoding="utf-8"?>
<calcChain xmlns="http://schemas.openxmlformats.org/spreadsheetml/2006/main">
  <c r="D99" i="2" l="1"/>
  <c r="E99" i="2"/>
  <c r="F99" i="2"/>
  <c r="G99" i="2"/>
  <c r="H99" i="2"/>
  <c r="D105" i="2"/>
  <c r="E105" i="2"/>
  <c r="F105" i="2"/>
  <c r="G105" i="2"/>
  <c r="H105" i="2"/>
  <c r="H171" i="2" l="1"/>
  <c r="G171" i="2"/>
  <c r="F171" i="2"/>
  <c r="E171" i="2"/>
  <c r="D171" i="2"/>
  <c r="H169" i="2"/>
  <c r="G169" i="2"/>
  <c r="F169" i="2"/>
  <c r="E169" i="2"/>
  <c r="D169" i="2"/>
  <c r="H167" i="2"/>
  <c r="G167" i="2"/>
  <c r="F167" i="2"/>
  <c r="E167" i="2"/>
  <c r="D167" i="2"/>
  <c r="H164" i="2"/>
  <c r="G164" i="2"/>
  <c r="F164" i="2"/>
  <c r="E164" i="2"/>
  <c r="D164" i="2"/>
  <c r="H162" i="2"/>
  <c r="G162" i="2"/>
  <c r="F162" i="2"/>
  <c r="E162" i="2"/>
  <c r="D162" i="2"/>
  <c r="H160" i="2"/>
  <c r="G160" i="2"/>
  <c r="F160" i="2"/>
  <c r="E160" i="2"/>
  <c r="D160" i="2"/>
  <c r="H158" i="2"/>
  <c r="G158" i="2"/>
  <c r="F158" i="2"/>
  <c r="E158" i="2"/>
  <c r="D158" i="2"/>
  <c r="H156" i="2"/>
  <c r="G156" i="2"/>
  <c r="F156" i="2"/>
  <c r="E156" i="2"/>
  <c r="D156" i="2"/>
  <c r="H154" i="2"/>
  <c r="G154" i="2"/>
  <c r="F154" i="2"/>
  <c r="E154" i="2"/>
  <c r="D154" i="2"/>
  <c r="H152" i="2"/>
  <c r="G152" i="2"/>
  <c r="F152" i="2"/>
  <c r="E152" i="2"/>
  <c r="D152" i="2"/>
  <c r="H150" i="2"/>
  <c r="G150" i="2"/>
  <c r="F150" i="2"/>
  <c r="E150" i="2"/>
  <c r="D150" i="2"/>
  <c r="H146" i="2"/>
  <c r="G146" i="2"/>
  <c r="F146" i="2"/>
  <c r="E146" i="2"/>
  <c r="D146" i="2"/>
  <c r="H144" i="2"/>
  <c r="G144" i="2"/>
  <c r="F144" i="2"/>
  <c r="E144" i="2"/>
  <c r="D144" i="2"/>
  <c r="H142" i="2"/>
  <c r="G142" i="2"/>
  <c r="F142" i="2"/>
  <c r="E142" i="2"/>
  <c r="D142" i="2"/>
  <c r="H140" i="2"/>
  <c r="G140" i="2"/>
  <c r="F140" i="2"/>
  <c r="E140" i="2"/>
  <c r="D140" i="2"/>
  <c r="H138" i="2"/>
  <c r="G138" i="2"/>
  <c r="F138" i="2"/>
  <c r="E138" i="2"/>
  <c r="D138" i="2"/>
  <c r="H136" i="2"/>
  <c r="G136" i="2"/>
  <c r="F136" i="2"/>
  <c r="E136" i="2"/>
  <c r="D136" i="2"/>
  <c r="H132" i="2"/>
  <c r="G132" i="2"/>
  <c r="F132" i="2"/>
  <c r="E132" i="2"/>
  <c r="D132" i="2"/>
  <c r="H130" i="2"/>
  <c r="G130" i="2"/>
  <c r="F130" i="2"/>
  <c r="E130" i="2"/>
  <c r="D130" i="2"/>
  <c r="H126" i="2"/>
  <c r="G126" i="2"/>
  <c r="F126" i="2"/>
  <c r="E126" i="2"/>
  <c r="D126" i="2"/>
  <c r="H122" i="2"/>
  <c r="G122" i="2"/>
  <c r="F122" i="2"/>
  <c r="E122" i="2"/>
  <c r="D122" i="2"/>
  <c r="C122" i="2"/>
  <c r="H120" i="2"/>
  <c r="G120" i="2"/>
  <c r="F120" i="2"/>
  <c r="E120" i="2"/>
  <c r="D120" i="2"/>
  <c r="C120" i="2"/>
  <c r="H119" i="2"/>
  <c r="G119" i="2"/>
  <c r="F119" i="2"/>
  <c r="D119" i="2"/>
  <c r="G117" i="2"/>
  <c r="F117" i="2"/>
  <c r="E117" i="2"/>
  <c r="D117" i="2"/>
  <c r="H115" i="2"/>
  <c r="G115" i="2"/>
  <c r="F115" i="2"/>
  <c r="E115" i="2"/>
  <c r="D115" i="2"/>
  <c r="H113" i="2"/>
  <c r="G113" i="2"/>
  <c r="F113" i="2"/>
  <c r="E113" i="2"/>
  <c r="D113" i="2"/>
  <c r="H103" i="2"/>
  <c r="G103" i="2"/>
  <c r="F103" i="2"/>
  <c r="E103" i="2"/>
  <c r="D103" i="2"/>
  <c r="H101" i="2"/>
  <c r="G101" i="2"/>
  <c r="F101" i="2"/>
  <c r="E101" i="2"/>
  <c r="D101" i="2"/>
  <c r="H97" i="2"/>
  <c r="G97" i="2"/>
  <c r="F97" i="2"/>
  <c r="E97" i="2"/>
  <c r="D97" i="2"/>
  <c r="H95" i="2"/>
  <c r="G95" i="2"/>
  <c r="F95" i="2"/>
  <c r="E95" i="2"/>
  <c r="D95" i="2"/>
  <c r="H92" i="2"/>
  <c r="G92" i="2"/>
  <c r="F92" i="2"/>
  <c r="E92" i="2"/>
  <c r="D92" i="2"/>
  <c r="H90" i="2"/>
  <c r="G90" i="2"/>
  <c r="F90" i="2"/>
  <c r="E90" i="2"/>
  <c r="D90" i="2"/>
  <c r="H88" i="2"/>
  <c r="G88" i="2"/>
  <c r="F88" i="2"/>
  <c r="E88" i="2"/>
  <c r="D88" i="2"/>
  <c r="H81" i="2"/>
  <c r="G81" i="2"/>
  <c r="F81" i="2"/>
  <c r="E81" i="2"/>
  <c r="D81" i="2"/>
  <c r="H70" i="2"/>
  <c r="G70" i="2"/>
  <c r="F70" i="2"/>
  <c r="E70" i="2"/>
  <c r="D70" i="2"/>
  <c r="H64" i="2"/>
  <c r="G64" i="2"/>
  <c r="F64" i="2"/>
  <c r="E64" i="2"/>
  <c r="D64" i="2"/>
  <c r="H62" i="2"/>
  <c r="G62" i="2"/>
  <c r="F62" i="2"/>
  <c r="E62" i="2"/>
  <c r="D62" i="2"/>
  <c r="H52" i="2"/>
  <c r="G52" i="2"/>
  <c r="F52" i="2"/>
  <c r="E52" i="2"/>
  <c r="D52" i="2"/>
  <c r="H50" i="2"/>
  <c r="G50" i="2"/>
  <c r="F50" i="2"/>
  <c r="E50" i="2"/>
  <c r="D50" i="2"/>
  <c r="H48" i="2"/>
  <c r="G48" i="2"/>
  <c r="F48" i="2"/>
  <c r="E48" i="2"/>
  <c r="D48" i="2"/>
  <c r="H46" i="2"/>
  <c r="G46" i="2"/>
  <c r="F46" i="2"/>
  <c r="E46" i="2"/>
  <c r="D46" i="2"/>
  <c r="H44" i="2"/>
  <c r="G44" i="2"/>
  <c r="F44" i="2"/>
  <c r="E44" i="2"/>
  <c r="D44" i="2"/>
  <c r="H42" i="2"/>
  <c r="G42" i="2"/>
  <c r="F42" i="2"/>
  <c r="E42" i="2"/>
  <c r="D42" i="2"/>
  <c r="H40" i="2"/>
  <c r="G40" i="2"/>
  <c r="F40" i="2"/>
  <c r="E40" i="2"/>
  <c r="D40" i="2"/>
  <c r="H38" i="2"/>
  <c r="G38" i="2"/>
  <c r="F38" i="2"/>
  <c r="E38" i="2"/>
  <c r="D38" i="2"/>
  <c r="H36" i="2"/>
  <c r="G36" i="2"/>
  <c r="F36" i="2"/>
  <c r="E36" i="2"/>
  <c r="C35" i="2"/>
  <c r="D36" i="2" s="1"/>
  <c r="H33" i="2"/>
  <c r="G33" i="2"/>
  <c r="F33" i="2"/>
  <c r="E33" i="2"/>
  <c r="D33" i="2"/>
  <c r="C33" i="2"/>
  <c r="H32" i="2"/>
  <c r="G32" i="2"/>
  <c r="F32" i="2"/>
  <c r="E32" i="2"/>
  <c r="D32" i="2"/>
  <c r="H30" i="2"/>
  <c r="G30" i="2"/>
  <c r="F30" i="2"/>
  <c r="E30" i="2"/>
  <c r="D30" i="2"/>
  <c r="H28" i="2"/>
  <c r="G28" i="2"/>
  <c r="F28" i="2"/>
  <c r="E28" i="2"/>
  <c r="D28" i="2"/>
  <c r="H26" i="2"/>
  <c r="G26" i="2"/>
  <c r="F26" i="2"/>
  <c r="E26" i="2"/>
  <c r="D26" i="2"/>
  <c r="H24" i="2"/>
  <c r="G24" i="2"/>
  <c r="F24" i="2"/>
  <c r="E24" i="2"/>
  <c r="D24" i="2"/>
  <c r="H22" i="2"/>
  <c r="G22" i="2"/>
  <c r="F22" i="2"/>
  <c r="E22" i="2"/>
  <c r="D22" i="2"/>
  <c r="H19" i="2"/>
  <c r="G19" i="2"/>
  <c r="F19" i="2"/>
  <c r="E19" i="2"/>
  <c r="D19" i="2"/>
  <c r="C19" i="2"/>
  <c r="D20" i="2" l="1"/>
  <c r="D123" i="2"/>
  <c r="F123" i="2"/>
  <c r="D34" i="2"/>
  <c r="G34" i="2"/>
  <c r="H123" i="2"/>
  <c r="E20" i="2"/>
  <c r="H20" i="2"/>
  <c r="D121" i="2"/>
  <c r="F121" i="2"/>
  <c r="H121" i="2"/>
  <c r="E121" i="2"/>
  <c r="G121" i="2"/>
  <c r="E123" i="2"/>
  <c r="G123" i="2"/>
  <c r="E34" i="2"/>
  <c r="F34" i="2"/>
  <c r="F20" i="2"/>
  <c r="G20" i="2"/>
</calcChain>
</file>

<file path=xl/sharedStrings.xml><?xml version="1.0" encoding="utf-8"?>
<sst xmlns="http://schemas.openxmlformats.org/spreadsheetml/2006/main" count="351" uniqueCount="114">
  <si>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</si>
  <si>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</si>
  <si>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</si>
  <si>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</si>
  <si>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</si>
  <si>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</si>
  <si>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</si>
  <si>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</si>
  <si>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</si>
  <si>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</si>
  <si>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</si>
  <si>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</si>
  <si>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млн.руб.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</si>
  <si>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</si>
  <si>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</si>
  <si>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</si>
  <si>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</si>
  <si>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</si>
  <si>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</si>
  <si>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</si>
  <si>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</si>
  <si>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мест на 1000 детей в возрасте 1-6 лет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</si>
  <si>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</si>
  <si>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</si>
  <si>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</si>
  <si>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</si>
  <si>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</si>
  <si>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</si>
  <si>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</si>
  <si>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</si>
  <si>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</si>
  <si>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</si>
  <si>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</si>
  <si>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</si>
  <si>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</si>
  <si>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</si>
  <si>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</si>
  <si>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</si>
  <si>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</si>
  <si>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</si>
  <si>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</si>
  <si>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</si>
  <si>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Обхем платных услуг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</si>
  <si>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</si>
  <si>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</si>
  <si>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</si>
  <si>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</si>
  <si>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</si>
  <si>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</si>
  <si>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</si>
  <si>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</si>
  <si>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</si>
  <si>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</si>
  <si>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</si>
  <si>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</si>
  <si>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</si>
  <si>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</si>
  <si>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Инвестиции в основной капитал, втом числе: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</si>
  <si>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</si>
  <si>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</si>
  <si>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</si>
  <si>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</si>
  <si>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12. Денежные доходы и расходы населения</t>
  </si>
  <si>
    <t>Расходы и сбережения населения</t>
  </si>
  <si>
    <t>Доля населения с денежными доходами ниже величины прожиточного минимума</t>
  </si>
  <si>
    <t>13. Фонд заработной платы, среднемесячная заработная плата и численность работников</t>
  </si>
  <si>
    <t>Фонд разаботной платы, в том числе:</t>
  </si>
  <si>
    <t>Численность работников, в том числе:</t>
  </si>
  <si>
    <t xml:space="preserve">Среднемесячная заработная плата, в том числе: </t>
  </si>
  <si>
    <t>14. Развитие социальной сферы</t>
  </si>
  <si>
    <t>амбулаторно-поликлиническими учреждениями</t>
  </si>
  <si>
    <t>посещений в смену на 10 тыс. жителей</t>
  </si>
  <si>
    <t>врачами на 10 тыс. населения</t>
  </si>
  <si>
    <t>средним медицинским персоналом на 10 тыс. населения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</si>
  <si>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</si>
  <si>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</si>
  <si>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</si>
  <si>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</si>
  <si>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15. Основные фонды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</si>
  <si>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</si>
  <si>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</si>
  <si>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</si>
  <si>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16. Муниципальный сектор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</si>
  <si>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</si>
  <si>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</si>
  <si>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</si>
  <si>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</si>
  <si>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</si>
  <si>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</si>
  <si>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</si>
  <si>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</si>
  <si>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</si>
  <si>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</si>
  <si>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</si>
  <si>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ПРИЛОЖЕНИЕ № 1</t>
  </si>
  <si>
    <t xml:space="preserve">ПРОГНОЗ  </t>
  </si>
  <si>
    <t>социально-экономического развития  муниципального образования Темрюкский район</t>
  </si>
  <si>
    <t>% в сопост.ценах</t>
  </si>
  <si>
    <t>в том числе доходы коллективных средств размещения</t>
  </si>
  <si>
    <t>-70,4</t>
  </si>
  <si>
    <t>Обеспечение электрической энергией, газом и паром</t>
  </si>
  <si>
    <t>Водоснабжение, водоотведение, сбор и утилизация отходов</t>
  </si>
  <si>
    <t>х</t>
  </si>
  <si>
    <t>-36,2</t>
  </si>
  <si>
    <t>-35,3</t>
  </si>
  <si>
    <t>-34,5</t>
  </si>
  <si>
    <t>-33,7</t>
  </si>
  <si>
    <t>-32,1</t>
  </si>
  <si>
    <t>4. Транспортировка и хранение</t>
  </si>
  <si>
    <t>Доходы предприятий курортно-туристического комплекса - всего (с учетом доходов малых предприятий и физических лиц)</t>
  </si>
  <si>
    <t xml:space="preserve">на 2019 год и плановый период 2020 и 2021 годов </t>
  </si>
  <si>
    <t>Заместитель главы</t>
  </si>
  <si>
    <t>Л.В. Криворучко</t>
  </si>
  <si>
    <t>от 01.11.2018 года № 1147-р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</si>
</sst>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_ ;\-#,##0.000\ "/>
    <numFmt numFmtId="168" formatCode="#,##0.0_ ;\-#,##0.0\ "/>
    <numFmt numFmtId="169" formatCode="_-* #,##0_р_._-;\-* #,##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  <xf numFmtId="164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6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>
      <alignment horizontal="right" vertical="center" wrapText="1" shrinkToFit="1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/>
    <xf numFmtId="0" fontId="9" fillId="0" borderId="0" xfId="1" applyFont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23" fillId="0" borderId="1" xfId="1" applyNumberFormat="1" applyFont="1" applyFill="1" applyBorder="1" applyAlignment="1">
      <alignment horizontal="right" vertical="center" wrapText="1" shrinkToFit="1"/>
    </xf>
    <xf numFmtId="164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" xfId="0" applyNumberFormat="1" applyFont="1" applyFill="1" applyBorder="1"/>
    <xf numFmtId="164" fontId="2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/>
    </xf>
    <xf numFmtId="166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5" fillId="3" borderId="1" xfId="1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shrinkToFi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22" fillId="0" borderId="1" xfId="1" applyFont="1" applyFill="1" applyBorder="1" applyAlignment="1" applyProtection="1">
      <alignment horizontal="right" vertical="center" wrapText="1" shrinkToFit="1"/>
    </xf>
    <xf numFmtId="0" fontId="24" fillId="0" borderId="1" xfId="1" applyFont="1" applyFill="1" applyBorder="1" applyAlignment="1" applyProtection="1">
      <alignment horizontal="right" vertical="center" wrapText="1" shrinkToFit="1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24" fillId="0" borderId="1" xfId="1" applyFont="1" applyFill="1" applyBorder="1" applyAlignment="1">
      <alignment horizontal="righ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27" fillId="0" borderId="1" xfId="1" applyFont="1" applyFill="1" applyBorder="1" applyAlignment="1" applyProtection="1">
      <alignment horizontal="right" vertical="center" wrapText="1" shrinkToFit="1"/>
    </xf>
    <xf numFmtId="0" fontId="4" fillId="2" borderId="1" xfId="1" applyFont="1" applyFill="1" applyBorder="1" applyAlignment="1" applyProtection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24" fillId="2" borderId="1" xfId="1" applyFont="1" applyFill="1" applyBorder="1" applyAlignment="1">
      <alignment horizontal="right" vertical="center" wrapText="1" shrinkToFit="1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>
      <alignment horizontal="right" vertical="center"/>
    </xf>
    <xf numFmtId="166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1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3" fillId="0" borderId="1" xfId="1" applyNumberFormat="1" applyFont="1" applyFill="1" applyBorder="1" applyAlignment="1" applyProtection="1">
      <alignment horizontal="right" wrapText="1"/>
      <protection locked="0"/>
    </xf>
    <xf numFmtId="164" fontId="23" fillId="0" borderId="1" xfId="0" applyNumberFormat="1" applyFont="1" applyFill="1" applyBorder="1" applyAlignment="1" applyProtection="1">
      <alignment horizontal="right" wrapText="1"/>
      <protection locked="0"/>
    </xf>
    <xf numFmtId="166" fontId="23" fillId="0" borderId="1" xfId="1" applyNumberFormat="1" applyFont="1" applyFill="1" applyBorder="1" applyAlignment="1" applyProtection="1">
      <alignment horizontal="right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8" fillId="0" borderId="0" xfId="1" applyFont="1" applyAlignment="1">
      <alignment horizontal="center" vertical="center" wrapText="1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tabSelected="1" zoomScaleNormal="100" workbookViewId="0">
      <selection activeCell="E8" sqref="E8"/>
    </sheetView>
  </sheetViews>
  <sheetFormatPr defaultColWidth="44.140625" defaultRowHeight="15.75" x14ac:dyDescent="0.25"/>
  <cols>
    <col min="1" max="1" width="38.7109375" style="1" customWidth="1"/>
    <col min="2" max="2" width="12.7109375" style="1" customWidth="1"/>
    <col min="3" max="3" width="11.28515625" style="1" customWidth="1"/>
    <col min="4" max="5" width="12.42578125" style="1" customWidth="1"/>
    <col min="6" max="6" width="12.5703125" style="1" customWidth="1"/>
    <col min="7" max="7" width="12.42578125" style="1" customWidth="1"/>
    <col min="8" max="8" width="12.7109375" style="1" customWidth="1"/>
    <col min="9" max="16384" width="44.140625" style="1"/>
  </cols>
  <sheetData>
    <row r="1" spans="1:8" ht="18.75" x14ac:dyDescent="0.3">
      <c r="E1" s="70" t="s">
        <v>94</v>
      </c>
      <c r="F1" s="67"/>
      <c r="G1" s="67"/>
      <c r="H1" s="67"/>
    </row>
    <row r="2" spans="1:8" ht="18.75" x14ac:dyDescent="0.3">
      <c r="E2" s="38"/>
      <c r="F2" s="39"/>
      <c r="G2" s="39"/>
      <c r="H2" s="39"/>
    </row>
    <row r="3" spans="1:8" ht="18.75" x14ac:dyDescent="0.3">
      <c r="E3" s="70" t="s">
        <v>92</v>
      </c>
      <c r="F3" s="67"/>
      <c r="G3" s="67"/>
      <c r="H3" s="67"/>
    </row>
    <row r="4" spans="1:8" ht="18.75" x14ac:dyDescent="0.3">
      <c r="E4" s="70" t="s">
        <v>93</v>
      </c>
      <c r="F4" s="67"/>
      <c r="G4" s="67"/>
      <c r="H4" s="67"/>
    </row>
    <row r="5" spans="1:8" ht="18.75" x14ac:dyDescent="0.3">
      <c r="E5" s="70" t="s">
        <v>90</v>
      </c>
      <c r="F5" s="67"/>
      <c r="G5" s="67"/>
      <c r="H5" s="67"/>
    </row>
    <row r="6" spans="1:8" ht="18.75" x14ac:dyDescent="0.3">
      <c r="E6" s="70" t="s">
        <v>91</v>
      </c>
      <c r="F6" s="67"/>
      <c r="G6" s="67"/>
      <c r="H6" s="67"/>
    </row>
    <row r="7" spans="1:8" ht="18.75" x14ac:dyDescent="0.3">
      <c r="E7" s="70" t="s">
        <v>113</v>
      </c>
      <c r="F7" s="67"/>
      <c r="G7" s="67"/>
      <c r="H7" s="67"/>
    </row>
    <row r="10" spans="1:8" ht="18.75" x14ac:dyDescent="0.3">
      <c r="A10" s="66" t="s">
        <v>95</v>
      </c>
      <c r="B10" s="67"/>
      <c r="C10" s="67"/>
      <c r="D10" s="67"/>
      <c r="E10" s="67"/>
      <c r="F10" s="67"/>
      <c r="G10" s="67"/>
      <c r="H10" s="67"/>
    </row>
    <row r="11" spans="1:8" ht="18.75" x14ac:dyDescent="0.25">
      <c r="A11" s="71" t="s">
        <v>96</v>
      </c>
      <c r="B11" s="71"/>
      <c r="C11" s="71"/>
      <c r="D11" s="71"/>
      <c r="E11" s="71"/>
      <c r="F11" s="71"/>
      <c r="G11" s="71"/>
      <c r="H11" s="71"/>
    </row>
    <row r="12" spans="1:8" ht="18.75" x14ac:dyDescent="0.25">
      <c r="A12" s="71" t="s">
        <v>110</v>
      </c>
      <c r="B12" s="71"/>
      <c r="C12" s="71"/>
      <c r="D12" s="71"/>
      <c r="E12" s="71"/>
      <c r="F12" s="71"/>
      <c r="G12" s="71"/>
      <c r="H12" s="71"/>
    </row>
    <row r="13" spans="1:8" ht="18.75" x14ac:dyDescent="0.25">
      <c r="A13" s="40"/>
      <c r="B13" s="40"/>
      <c r="C13" s="40"/>
      <c r="D13" s="40"/>
      <c r="E13" s="40"/>
      <c r="F13" s="40"/>
      <c r="G13" s="40"/>
      <c r="H13" s="40"/>
    </row>
    <row r="14" spans="1:8" x14ac:dyDescent="0.25">
      <c r="A14" s="16"/>
      <c r="B14" s="16"/>
      <c r="C14" s="16"/>
      <c r="D14" s="16"/>
      <c r="E14" s="16"/>
      <c r="F14" s="16"/>
      <c r="G14" s="16"/>
      <c r="H14" s="16"/>
    </row>
    <row r="15" spans="1:8" x14ac:dyDescent="0.25">
      <c r="A15" s="65" t="s">
        <v>0</v>
      </c>
      <c r="B15" s="65" t="s">
        <v>1</v>
      </c>
      <c r="C15" s="20" t="s">
        <v>2</v>
      </c>
      <c r="D15" s="19" t="s">
        <v>2</v>
      </c>
      <c r="E15" s="19" t="s">
        <v>3</v>
      </c>
      <c r="F15" s="19" t="s">
        <v>4</v>
      </c>
      <c r="G15" s="19"/>
      <c r="H15" s="19"/>
    </row>
    <row r="16" spans="1:8" x14ac:dyDescent="0.25">
      <c r="A16" s="65"/>
      <c r="B16" s="65"/>
      <c r="C16" s="65">
        <v>2016</v>
      </c>
      <c r="D16" s="65">
        <v>2017</v>
      </c>
      <c r="E16" s="65">
        <v>2018</v>
      </c>
      <c r="F16" s="65">
        <v>2019</v>
      </c>
      <c r="G16" s="65">
        <v>2020</v>
      </c>
      <c r="H16" s="65">
        <v>2021</v>
      </c>
    </row>
    <row r="17" spans="1:8" x14ac:dyDescent="0.25">
      <c r="A17" s="65"/>
      <c r="B17" s="65"/>
      <c r="C17" s="65"/>
      <c r="D17" s="65"/>
      <c r="E17" s="65"/>
      <c r="F17" s="65"/>
      <c r="G17" s="65"/>
      <c r="H17" s="65"/>
    </row>
    <row r="18" spans="1:8" x14ac:dyDescent="0.25">
      <c r="A18" s="41" t="s">
        <v>5</v>
      </c>
      <c r="B18" s="4"/>
      <c r="C18" s="2"/>
      <c r="D18" s="3"/>
      <c r="E18" s="3"/>
      <c r="F18" s="3"/>
      <c r="G18" s="3"/>
      <c r="H18" s="3"/>
    </row>
    <row r="19" spans="1:8" ht="31.5" x14ac:dyDescent="0.25">
      <c r="A19" s="42" t="s">
        <v>25</v>
      </c>
      <c r="B19" s="4" t="s">
        <v>6</v>
      </c>
      <c r="C19" s="17">
        <f t="shared" ref="C19:H19" si="0">C21+C23</f>
        <v>123.49700000000001</v>
      </c>
      <c r="D19" s="17">
        <f t="shared" si="0"/>
        <v>124.73</v>
      </c>
      <c r="E19" s="17">
        <f t="shared" si="0"/>
        <v>125.601</v>
      </c>
      <c r="F19" s="17">
        <f t="shared" si="0"/>
        <v>125.80099999999999</v>
      </c>
      <c r="G19" s="17">
        <f t="shared" si="0"/>
        <v>125.72999999999999</v>
      </c>
      <c r="H19" s="17">
        <f t="shared" si="0"/>
        <v>125.72200000000001</v>
      </c>
    </row>
    <row r="20" spans="1:8" x14ac:dyDescent="0.25">
      <c r="A20" s="43" t="s">
        <v>22</v>
      </c>
      <c r="B20" s="4" t="s">
        <v>10</v>
      </c>
      <c r="C20" s="18" t="s">
        <v>102</v>
      </c>
      <c r="D20" s="18">
        <f>D19/C19*100</f>
        <v>100.99840481955027</v>
      </c>
      <c r="E20" s="18">
        <f t="shared" ref="E20:H20" si="1">E19/D19*100</f>
        <v>100.69830834602742</v>
      </c>
      <c r="F20" s="18">
        <f t="shared" si="1"/>
        <v>100.15923440099999</v>
      </c>
      <c r="G20" s="18">
        <f t="shared" si="1"/>
        <v>99.943561656902574</v>
      </c>
      <c r="H20" s="18">
        <f t="shared" si="1"/>
        <v>99.993637158991504</v>
      </c>
    </row>
    <row r="21" spans="1:8" x14ac:dyDescent="0.25">
      <c r="A21" s="42" t="s">
        <v>23</v>
      </c>
      <c r="B21" s="4" t="s">
        <v>6</v>
      </c>
      <c r="C21" s="17">
        <v>39.868000000000002</v>
      </c>
      <c r="D21" s="17">
        <v>40.432000000000002</v>
      </c>
      <c r="E21" s="17">
        <v>40.881999999999998</v>
      </c>
      <c r="F21" s="17">
        <v>41.015999999999998</v>
      </c>
      <c r="G21" s="17">
        <v>41.021999999999998</v>
      </c>
      <c r="H21" s="17">
        <v>41.026000000000003</v>
      </c>
    </row>
    <row r="22" spans="1:8" x14ac:dyDescent="0.25">
      <c r="A22" s="43" t="s">
        <v>22</v>
      </c>
      <c r="B22" s="4" t="s">
        <v>10</v>
      </c>
      <c r="C22" s="18">
        <v>101.2</v>
      </c>
      <c r="D22" s="18">
        <f>D21/C21*100</f>
        <v>101.41466840573894</v>
      </c>
      <c r="E22" s="18">
        <f t="shared" ref="E22:H22" si="2">E21/D21*100</f>
        <v>101.11297981796596</v>
      </c>
      <c r="F22" s="18">
        <f t="shared" si="2"/>
        <v>100.3277726138643</v>
      </c>
      <c r="G22" s="18">
        <f t="shared" si="2"/>
        <v>100.01462843768284</v>
      </c>
      <c r="H22" s="18">
        <f t="shared" si="2"/>
        <v>100.00975086538932</v>
      </c>
    </row>
    <row r="23" spans="1:8" x14ac:dyDescent="0.25">
      <c r="A23" s="42" t="s">
        <v>24</v>
      </c>
      <c r="B23" s="4" t="s">
        <v>6</v>
      </c>
      <c r="C23" s="17">
        <v>83.629000000000005</v>
      </c>
      <c r="D23" s="17">
        <v>84.298000000000002</v>
      </c>
      <c r="E23" s="17">
        <v>84.718999999999994</v>
      </c>
      <c r="F23" s="17">
        <v>84.784999999999997</v>
      </c>
      <c r="G23" s="17">
        <v>84.707999999999998</v>
      </c>
      <c r="H23" s="17">
        <v>84.695999999999998</v>
      </c>
    </row>
    <row r="24" spans="1:8" x14ac:dyDescent="0.25">
      <c r="A24" s="43" t="s">
        <v>22</v>
      </c>
      <c r="B24" s="4" t="s">
        <v>10</v>
      </c>
      <c r="C24" s="18">
        <v>100.8</v>
      </c>
      <c r="D24" s="18">
        <f>D23/C23*100</f>
        <v>100.79996173576151</v>
      </c>
      <c r="E24" s="18">
        <f t="shared" ref="E24:H24" si="3">E23/D23*100</f>
        <v>100.49941872879546</v>
      </c>
      <c r="F24" s="18">
        <f t="shared" si="3"/>
        <v>100.07790460227339</v>
      </c>
      <c r="G24" s="18">
        <f t="shared" si="3"/>
        <v>99.909182048711457</v>
      </c>
      <c r="H24" s="18">
        <f t="shared" si="3"/>
        <v>99.985833687491137</v>
      </c>
    </row>
    <row r="25" spans="1:8" x14ac:dyDescent="0.25">
      <c r="A25" s="42" t="s">
        <v>26</v>
      </c>
      <c r="B25" s="4" t="s">
        <v>6</v>
      </c>
      <c r="C25" s="17">
        <v>1.464</v>
      </c>
      <c r="D25" s="17">
        <v>1.3140000000000001</v>
      </c>
      <c r="E25" s="17">
        <v>1.2430000000000001</v>
      </c>
      <c r="F25" s="17">
        <v>1.2929999999999999</v>
      </c>
      <c r="G25" s="17">
        <v>1.4490000000000001</v>
      </c>
      <c r="H25" s="17">
        <v>1.4350000000000001</v>
      </c>
    </row>
    <row r="26" spans="1:8" x14ac:dyDescent="0.25">
      <c r="A26" s="43" t="s">
        <v>22</v>
      </c>
      <c r="B26" s="4" t="s">
        <v>10</v>
      </c>
      <c r="C26" s="18">
        <v>98.7</v>
      </c>
      <c r="D26" s="18">
        <f>D25/C25*100</f>
        <v>89.754098360655746</v>
      </c>
      <c r="E26" s="18">
        <f t="shared" ref="E26:H26" si="4">E25/D25*100</f>
        <v>94.596651445966515</v>
      </c>
      <c r="F26" s="18">
        <f t="shared" si="4"/>
        <v>104.02252614641993</v>
      </c>
      <c r="G26" s="18">
        <f t="shared" si="4"/>
        <v>112.06496519721578</v>
      </c>
      <c r="H26" s="18">
        <f t="shared" si="4"/>
        <v>99.033816425120762</v>
      </c>
    </row>
    <row r="27" spans="1:8" x14ac:dyDescent="0.25">
      <c r="A27" s="42" t="s">
        <v>27</v>
      </c>
      <c r="B27" s="4" t="s">
        <v>6</v>
      </c>
      <c r="C27" s="17">
        <v>1.645</v>
      </c>
      <c r="D27" s="17">
        <v>1.6779999999999999</v>
      </c>
      <c r="E27" s="17">
        <v>1.623</v>
      </c>
      <c r="F27" s="17">
        <v>1.601</v>
      </c>
      <c r="G27" s="17">
        <v>1.603</v>
      </c>
      <c r="H27" s="17">
        <v>1.6120000000000001</v>
      </c>
    </row>
    <row r="28" spans="1:8" x14ac:dyDescent="0.25">
      <c r="A28" s="43" t="s">
        <v>22</v>
      </c>
      <c r="B28" s="4" t="s">
        <v>10</v>
      </c>
      <c r="C28" s="18">
        <v>95.5</v>
      </c>
      <c r="D28" s="18">
        <f>D27/C27*100</f>
        <v>102.00607902735561</v>
      </c>
      <c r="E28" s="18">
        <f t="shared" ref="E28:H28" si="5">E27/D27*100</f>
        <v>96.722288438617412</v>
      </c>
      <c r="F28" s="18">
        <f t="shared" si="5"/>
        <v>98.644485520640785</v>
      </c>
      <c r="G28" s="18">
        <f t="shared" si="5"/>
        <v>100.12492192379763</v>
      </c>
      <c r="H28" s="18">
        <f t="shared" si="5"/>
        <v>100.56144728633811</v>
      </c>
    </row>
    <row r="29" spans="1:8" x14ac:dyDescent="0.25">
      <c r="A29" s="42" t="s">
        <v>28</v>
      </c>
      <c r="B29" s="4" t="s">
        <v>6</v>
      </c>
      <c r="C29" s="17">
        <v>5.133</v>
      </c>
      <c r="D29" s="17">
        <v>5.5839999999999996</v>
      </c>
      <c r="E29" s="17">
        <v>4.9180000000000001</v>
      </c>
      <c r="F29" s="17">
        <v>4.92</v>
      </c>
      <c r="G29" s="17">
        <v>5.0190000000000001</v>
      </c>
      <c r="H29" s="17">
        <v>5.117</v>
      </c>
    </row>
    <row r="30" spans="1:8" x14ac:dyDescent="0.25">
      <c r="A30" s="43" t="s">
        <v>22</v>
      </c>
      <c r="B30" s="4" t="s">
        <v>10</v>
      </c>
      <c r="C30" s="18">
        <v>105.6</v>
      </c>
      <c r="D30" s="18">
        <f>D29/C29*100</f>
        <v>108.78628482368984</v>
      </c>
      <c r="E30" s="18">
        <f t="shared" ref="E30:H30" si="6">E29/D29*100</f>
        <v>88.073065902578804</v>
      </c>
      <c r="F30" s="18">
        <f t="shared" si="6"/>
        <v>100.04066693777958</v>
      </c>
      <c r="G30" s="18">
        <f t="shared" si="6"/>
        <v>102.01219512195124</v>
      </c>
      <c r="H30" s="18">
        <f t="shared" si="6"/>
        <v>101.95258019525801</v>
      </c>
    </row>
    <row r="31" spans="1:8" x14ac:dyDescent="0.25">
      <c r="A31" s="42" t="s">
        <v>29</v>
      </c>
      <c r="B31" s="4" t="s">
        <v>6</v>
      </c>
      <c r="C31" s="17">
        <v>3.7909999999999999</v>
      </c>
      <c r="D31" s="17">
        <v>3.915</v>
      </c>
      <c r="E31" s="17">
        <v>4.0999999999999996</v>
      </c>
      <c r="F31" s="17">
        <v>4.6500000000000004</v>
      </c>
      <c r="G31" s="17">
        <v>4.97</v>
      </c>
      <c r="H31" s="17">
        <v>4.8499999999999996</v>
      </c>
    </row>
    <row r="32" spans="1:8" x14ac:dyDescent="0.25">
      <c r="A32" s="43" t="s">
        <v>22</v>
      </c>
      <c r="B32" s="4" t="s">
        <v>10</v>
      </c>
      <c r="C32" s="18">
        <v>109.6</v>
      </c>
      <c r="D32" s="18">
        <f>D31/C31*100</f>
        <v>103.27090477446583</v>
      </c>
      <c r="E32" s="18">
        <f t="shared" ref="E32:H32" si="7">E31/D31*100</f>
        <v>104.72541507024265</v>
      </c>
      <c r="F32" s="18">
        <f t="shared" si="7"/>
        <v>113.41463414634147</v>
      </c>
      <c r="G32" s="18">
        <f t="shared" si="7"/>
        <v>106.88172043010751</v>
      </c>
      <c r="H32" s="18">
        <f t="shared" si="7"/>
        <v>97.585513078470825</v>
      </c>
    </row>
    <row r="33" spans="1:8" ht="31.5" x14ac:dyDescent="0.25">
      <c r="A33" s="41" t="s">
        <v>33</v>
      </c>
      <c r="B33" s="4" t="s">
        <v>8</v>
      </c>
      <c r="C33" s="9">
        <f t="shared" ref="C33:H33" si="8">C37+C41+C45+C49</f>
        <v>38857.355000000003</v>
      </c>
      <c r="D33" s="9">
        <f t="shared" si="8"/>
        <v>40179.299999999996</v>
      </c>
      <c r="E33" s="9">
        <f t="shared" si="8"/>
        <v>39959.4</v>
      </c>
      <c r="F33" s="9">
        <f t="shared" si="8"/>
        <v>40814.6</v>
      </c>
      <c r="G33" s="9">
        <f t="shared" si="8"/>
        <v>43531.69999999999</v>
      </c>
      <c r="H33" s="9">
        <f t="shared" si="8"/>
        <v>48799.3</v>
      </c>
    </row>
    <row r="34" spans="1:8" x14ac:dyDescent="0.25">
      <c r="A34" s="44" t="s">
        <v>22</v>
      </c>
      <c r="B34" s="4" t="s">
        <v>10</v>
      </c>
      <c r="C34" s="18" t="s">
        <v>102</v>
      </c>
      <c r="D34" s="18">
        <f>D33/C33*100</f>
        <v>103.40204576456631</v>
      </c>
      <c r="E34" s="18">
        <f t="shared" ref="E34:G34" si="9">E33/D33*100</f>
        <v>99.452703257647613</v>
      </c>
      <c r="F34" s="18">
        <f t="shared" si="9"/>
        <v>102.14017227485897</v>
      </c>
      <c r="G34" s="18">
        <f t="shared" si="9"/>
        <v>106.6571765985701</v>
      </c>
      <c r="H34" s="18">
        <v>112.2</v>
      </c>
    </row>
    <row r="35" spans="1:8" ht="31.5" x14ac:dyDescent="0.25">
      <c r="A35" s="45" t="s">
        <v>34</v>
      </c>
      <c r="B35" s="4" t="s">
        <v>8</v>
      </c>
      <c r="C35" s="9">
        <f>C39+C43+C47+C51</f>
        <v>38557.800000000003</v>
      </c>
      <c r="D35" s="9">
        <v>38626.300000000003</v>
      </c>
      <c r="E35" s="9">
        <v>38347.9</v>
      </c>
      <c r="F35" s="9">
        <v>39051.300000000003</v>
      </c>
      <c r="G35" s="9">
        <v>41594.800000000003</v>
      </c>
      <c r="H35" s="9">
        <v>46650.3</v>
      </c>
    </row>
    <row r="36" spans="1:8" x14ac:dyDescent="0.25">
      <c r="A36" s="44" t="s">
        <v>22</v>
      </c>
      <c r="B36" s="4" t="s">
        <v>10</v>
      </c>
      <c r="C36" s="18" t="s">
        <v>102</v>
      </c>
      <c r="D36" s="18">
        <f>D35/C35*100</f>
        <v>100.17765536415459</v>
      </c>
      <c r="E36" s="18">
        <f t="shared" ref="E36:H36" si="10">E35/D35*100</f>
        <v>99.279247559305446</v>
      </c>
      <c r="F36" s="18">
        <f t="shared" si="10"/>
        <v>101.83425950312794</v>
      </c>
      <c r="G36" s="18">
        <f t="shared" si="10"/>
        <v>106.51322747258094</v>
      </c>
      <c r="H36" s="18">
        <f t="shared" si="10"/>
        <v>112.15416350120688</v>
      </c>
    </row>
    <row r="37" spans="1:8" ht="18" customHeight="1" x14ac:dyDescent="0.25">
      <c r="A37" s="45" t="s">
        <v>31</v>
      </c>
      <c r="B37" s="4" t="s">
        <v>8</v>
      </c>
      <c r="C37" s="9">
        <v>76.242999999999995</v>
      </c>
      <c r="D37" s="9">
        <v>260.5</v>
      </c>
      <c r="E37" s="9">
        <v>980.6</v>
      </c>
      <c r="F37" s="9">
        <v>1082.7</v>
      </c>
      <c r="G37" s="9">
        <v>1098.2</v>
      </c>
      <c r="H37" s="9">
        <v>3624.1</v>
      </c>
    </row>
    <row r="38" spans="1:8" x14ac:dyDescent="0.25">
      <c r="A38" s="44" t="s">
        <v>22</v>
      </c>
      <c r="B38" s="4" t="s">
        <v>10</v>
      </c>
      <c r="C38" s="22">
        <v>630.1</v>
      </c>
      <c r="D38" s="18">
        <f>D37/C37*100</f>
        <v>341.67071075377413</v>
      </c>
      <c r="E38" s="18">
        <f t="shared" ref="E38:H38" si="11">E37/D37*100</f>
        <v>376.42994241842615</v>
      </c>
      <c r="F38" s="18">
        <f t="shared" si="11"/>
        <v>110.4119926575566</v>
      </c>
      <c r="G38" s="18">
        <f t="shared" si="11"/>
        <v>101.43160616976078</v>
      </c>
      <c r="H38" s="18">
        <f t="shared" si="11"/>
        <v>330.00364232380252</v>
      </c>
    </row>
    <row r="39" spans="1:8" ht="31.5" x14ac:dyDescent="0.25">
      <c r="A39" s="45" t="s">
        <v>34</v>
      </c>
      <c r="B39" s="4" t="s">
        <v>8</v>
      </c>
      <c r="C39" s="9">
        <v>31.5</v>
      </c>
      <c r="D39" s="9">
        <v>139.9</v>
      </c>
      <c r="E39" s="9">
        <v>857</v>
      </c>
      <c r="F39" s="9">
        <v>952.3</v>
      </c>
      <c r="G39" s="61">
        <v>959.8</v>
      </c>
      <c r="H39" s="61">
        <v>3476.4</v>
      </c>
    </row>
    <row r="40" spans="1:8" x14ac:dyDescent="0.25">
      <c r="A40" s="44" t="s">
        <v>22</v>
      </c>
      <c r="B40" s="4" t="s">
        <v>10</v>
      </c>
      <c r="C40" s="22">
        <v>375</v>
      </c>
      <c r="D40" s="18">
        <f>D39/C39*100</f>
        <v>444.12698412698415</v>
      </c>
      <c r="E40" s="18">
        <f t="shared" ref="E40:H40" si="12">E39/D39*100</f>
        <v>612.58041458184414</v>
      </c>
      <c r="F40" s="18">
        <f t="shared" si="12"/>
        <v>111.12018669778297</v>
      </c>
      <c r="G40" s="18">
        <f t="shared" si="12"/>
        <v>100.78756694319017</v>
      </c>
      <c r="H40" s="18">
        <f t="shared" si="12"/>
        <v>362.20045842883934</v>
      </c>
    </row>
    <row r="41" spans="1:8" ht="16.5" customHeight="1" x14ac:dyDescent="0.25">
      <c r="A41" s="45" t="s">
        <v>32</v>
      </c>
      <c r="B41" s="4" t="s">
        <v>8</v>
      </c>
      <c r="C41" s="9">
        <v>38278.400000000001</v>
      </c>
      <c r="D41" s="9">
        <v>39172.199999999997</v>
      </c>
      <c r="E41" s="9">
        <v>38178.400000000001</v>
      </c>
      <c r="F41" s="9">
        <v>38878.800000000003</v>
      </c>
      <c r="G41" s="9">
        <v>41521.1</v>
      </c>
      <c r="H41" s="9">
        <v>44196.800000000003</v>
      </c>
    </row>
    <row r="42" spans="1:8" x14ac:dyDescent="0.25">
      <c r="A42" s="44" t="s">
        <v>22</v>
      </c>
      <c r="B42" s="4" t="s">
        <v>10</v>
      </c>
      <c r="C42" s="22">
        <v>122</v>
      </c>
      <c r="D42" s="18">
        <f>D41/C41*100</f>
        <v>102.33499832803878</v>
      </c>
      <c r="E42" s="18">
        <f t="shared" ref="E42:H42" si="13">E41/D41*100</f>
        <v>97.462996717059553</v>
      </c>
      <c r="F42" s="18">
        <f t="shared" si="13"/>
        <v>101.83454518785491</v>
      </c>
      <c r="G42" s="18">
        <f t="shared" si="13"/>
        <v>106.79624885541735</v>
      </c>
      <c r="H42" s="18">
        <f t="shared" si="13"/>
        <v>106.44419343418167</v>
      </c>
    </row>
    <row r="43" spans="1:8" ht="31.5" x14ac:dyDescent="0.25">
      <c r="A43" s="45" t="s">
        <v>34</v>
      </c>
      <c r="B43" s="4" t="s">
        <v>8</v>
      </c>
      <c r="C43" s="9">
        <v>38028.1</v>
      </c>
      <c r="D43" s="9">
        <v>37753.599999999999</v>
      </c>
      <c r="E43" s="9">
        <v>36716</v>
      </c>
      <c r="F43" s="9">
        <v>37272.699999999997</v>
      </c>
      <c r="G43" s="61">
        <v>39750.6</v>
      </c>
      <c r="H43" s="61">
        <v>42224.4</v>
      </c>
    </row>
    <row r="44" spans="1:8" x14ac:dyDescent="0.25">
      <c r="A44" s="44" t="s">
        <v>22</v>
      </c>
      <c r="B44" s="4" t="s">
        <v>10</v>
      </c>
      <c r="C44" s="22">
        <v>131.9</v>
      </c>
      <c r="D44" s="18">
        <f>D43/C43*100</f>
        <v>99.27816535667047</v>
      </c>
      <c r="E44" s="18">
        <f t="shared" ref="E44:H44" si="14">E43/D43*100</f>
        <v>97.251652822512284</v>
      </c>
      <c r="F44" s="18">
        <f t="shared" si="14"/>
        <v>101.51623270508769</v>
      </c>
      <c r="G44" s="18">
        <f t="shared" si="14"/>
        <v>106.64802925465555</v>
      </c>
      <c r="H44" s="18">
        <f t="shared" si="14"/>
        <v>106.22330228977677</v>
      </c>
    </row>
    <row r="45" spans="1:8" ht="33" customHeight="1" x14ac:dyDescent="0.25">
      <c r="A45" s="45" t="s">
        <v>100</v>
      </c>
      <c r="B45" s="4" t="s">
        <v>8</v>
      </c>
      <c r="C45" s="9">
        <v>164.642</v>
      </c>
      <c r="D45" s="9">
        <v>286.60000000000002</v>
      </c>
      <c r="E45" s="9">
        <v>311</v>
      </c>
      <c r="F45" s="9">
        <v>336.2</v>
      </c>
      <c r="G45" s="9">
        <v>362.2</v>
      </c>
      <c r="H45" s="9">
        <v>390.9</v>
      </c>
    </row>
    <row r="46" spans="1:8" x14ac:dyDescent="0.25">
      <c r="A46" s="44" t="s">
        <v>22</v>
      </c>
      <c r="B46" s="4" t="s">
        <v>10</v>
      </c>
      <c r="C46" s="22">
        <v>118.3</v>
      </c>
      <c r="D46" s="18">
        <f>D45/C45*100</f>
        <v>174.07465895700977</v>
      </c>
      <c r="E46" s="18">
        <f t="shared" ref="E46:H46" si="15">E45/D45*100</f>
        <v>108.51360781577111</v>
      </c>
      <c r="F46" s="18">
        <f t="shared" si="15"/>
        <v>108.10289389067525</v>
      </c>
      <c r="G46" s="18">
        <f t="shared" si="15"/>
        <v>107.73349196906604</v>
      </c>
      <c r="H46" s="18">
        <f t="shared" si="15"/>
        <v>107.92379900607398</v>
      </c>
    </row>
    <row r="47" spans="1:8" ht="31.5" x14ac:dyDescent="0.25">
      <c r="A47" s="45" t="s">
        <v>34</v>
      </c>
      <c r="B47" s="4" t="s">
        <v>8</v>
      </c>
      <c r="C47" s="9">
        <v>160.80000000000001</v>
      </c>
      <c r="D47" s="9">
        <v>282.8</v>
      </c>
      <c r="E47" s="9">
        <v>307</v>
      </c>
      <c r="F47" s="9">
        <v>331.9</v>
      </c>
      <c r="G47" s="9">
        <v>357.7</v>
      </c>
      <c r="H47" s="9">
        <v>386.1</v>
      </c>
    </row>
    <row r="48" spans="1:8" x14ac:dyDescent="0.25">
      <c r="A48" s="44" t="s">
        <v>22</v>
      </c>
      <c r="B48" s="4" t="s">
        <v>10</v>
      </c>
      <c r="C48" s="22">
        <v>116.4</v>
      </c>
      <c r="D48" s="18">
        <f>D47/C47*100</f>
        <v>175.87064676616916</v>
      </c>
      <c r="E48" s="18">
        <f t="shared" ref="E48:H48" si="16">E47/D47*100</f>
        <v>108.55728429985857</v>
      </c>
      <c r="F48" s="18">
        <f t="shared" si="16"/>
        <v>108.11074918566774</v>
      </c>
      <c r="G48" s="18">
        <f t="shared" si="16"/>
        <v>107.77342573064178</v>
      </c>
      <c r="H48" s="18">
        <f t="shared" si="16"/>
        <v>107.93961420184513</v>
      </c>
    </row>
    <row r="49" spans="1:8" ht="33" customHeight="1" x14ac:dyDescent="0.25">
      <c r="A49" s="45" t="s">
        <v>101</v>
      </c>
      <c r="B49" s="4" t="s">
        <v>8</v>
      </c>
      <c r="C49" s="9">
        <v>338.07</v>
      </c>
      <c r="D49" s="9">
        <v>460</v>
      </c>
      <c r="E49" s="9">
        <v>489.4</v>
      </c>
      <c r="F49" s="9">
        <v>516.9</v>
      </c>
      <c r="G49" s="9">
        <v>550.20000000000005</v>
      </c>
      <c r="H49" s="9">
        <v>587.5</v>
      </c>
    </row>
    <row r="50" spans="1:8" x14ac:dyDescent="0.25">
      <c r="A50" s="44" t="s">
        <v>22</v>
      </c>
      <c r="B50" s="4" t="s">
        <v>10</v>
      </c>
      <c r="C50" s="22">
        <v>171</v>
      </c>
      <c r="D50" s="18">
        <f>D49/C49*100</f>
        <v>136.06649510456415</v>
      </c>
      <c r="E50" s="18">
        <f t="shared" ref="E50:H50" si="17">E49/D49*100</f>
        <v>106.39130434782609</v>
      </c>
      <c r="F50" s="18">
        <f t="shared" si="17"/>
        <v>105.61912545974663</v>
      </c>
      <c r="G50" s="18">
        <f t="shared" si="17"/>
        <v>106.44225188624495</v>
      </c>
      <c r="H50" s="18">
        <f t="shared" si="17"/>
        <v>106.77935296255907</v>
      </c>
    </row>
    <row r="51" spans="1:8" ht="31.5" x14ac:dyDescent="0.25">
      <c r="A51" s="45" t="s">
        <v>34</v>
      </c>
      <c r="B51" s="4" t="s">
        <v>8</v>
      </c>
      <c r="C51" s="9">
        <v>337.4</v>
      </c>
      <c r="D51" s="9">
        <v>450</v>
      </c>
      <c r="E51" s="9">
        <v>467.8</v>
      </c>
      <c r="F51" s="9">
        <v>494.4</v>
      </c>
      <c r="G51" s="9">
        <v>526.6</v>
      </c>
      <c r="H51" s="9">
        <v>563.4</v>
      </c>
    </row>
    <row r="52" spans="1:8" x14ac:dyDescent="0.25">
      <c r="A52" s="44" t="s">
        <v>22</v>
      </c>
      <c r="B52" s="4" t="s">
        <v>10</v>
      </c>
      <c r="C52" s="22">
        <v>170.7</v>
      </c>
      <c r="D52" s="18">
        <f>D51/C51*100</f>
        <v>133.37285121517488</v>
      </c>
      <c r="E52" s="18">
        <f t="shared" ref="E52:H52" si="18">E51/D51*100</f>
        <v>103.95555555555556</v>
      </c>
      <c r="F52" s="18">
        <f t="shared" si="18"/>
        <v>105.68619067977767</v>
      </c>
      <c r="G52" s="18">
        <f t="shared" si="18"/>
        <v>106.51294498381878</v>
      </c>
      <c r="H52" s="18">
        <f t="shared" si="18"/>
        <v>106.98822635776679</v>
      </c>
    </row>
    <row r="53" spans="1:8" ht="31.5" x14ac:dyDescent="0.25">
      <c r="A53" s="41" t="s">
        <v>30</v>
      </c>
      <c r="B53" s="4" t="s">
        <v>8</v>
      </c>
      <c r="C53" s="8">
        <v>9535.9</v>
      </c>
      <c r="D53" s="8">
        <v>8036</v>
      </c>
      <c r="E53" s="8">
        <v>8490</v>
      </c>
      <c r="F53" s="8">
        <v>8810.1</v>
      </c>
      <c r="G53" s="8">
        <v>9116.9</v>
      </c>
      <c r="H53" s="8">
        <v>9459.7000000000007</v>
      </c>
    </row>
    <row r="54" spans="1:8" ht="30" x14ac:dyDescent="0.25">
      <c r="A54" s="46" t="s">
        <v>22</v>
      </c>
      <c r="B54" s="5" t="s">
        <v>97</v>
      </c>
      <c r="C54" s="23">
        <v>115.3</v>
      </c>
      <c r="D54" s="18">
        <v>85.6</v>
      </c>
      <c r="E54" s="22">
        <v>103.1</v>
      </c>
      <c r="F54" s="22">
        <v>100.3</v>
      </c>
      <c r="G54" s="22">
        <v>100.6</v>
      </c>
      <c r="H54" s="22">
        <v>100.7</v>
      </c>
    </row>
    <row r="55" spans="1:8" ht="31.5" x14ac:dyDescent="0.25">
      <c r="A55" s="47" t="s">
        <v>34</v>
      </c>
      <c r="B55" s="5" t="s">
        <v>8</v>
      </c>
      <c r="C55" s="10">
        <v>6029.2</v>
      </c>
      <c r="D55" s="9">
        <v>4967.8999999999996</v>
      </c>
      <c r="E55" s="9">
        <v>5214.1000000000004</v>
      </c>
      <c r="F55" s="9">
        <v>5412.4</v>
      </c>
      <c r="G55" s="9">
        <v>5575.1</v>
      </c>
      <c r="H55" s="9">
        <v>5754</v>
      </c>
    </row>
    <row r="56" spans="1:8" x14ac:dyDescent="0.25">
      <c r="A56" s="46" t="s">
        <v>22</v>
      </c>
      <c r="B56" s="5" t="s">
        <v>10</v>
      </c>
      <c r="C56" s="23">
        <v>153.5</v>
      </c>
      <c r="D56" s="22">
        <v>78.599999999999994</v>
      </c>
      <c r="E56" s="22">
        <v>101.8</v>
      </c>
      <c r="F56" s="22">
        <v>100.1</v>
      </c>
      <c r="G56" s="22">
        <v>100.2</v>
      </c>
      <c r="H56" s="22">
        <v>100.3</v>
      </c>
    </row>
    <row r="57" spans="1:8" x14ac:dyDescent="0.25">
      <c r="A57" s="45" t="s">
        <v>40</v>
      </c>
      <c r="B57" s="4" t="s">
        <v>8</v>
      </c>
      <c r="C57" s="8">
        <v>1119</v>
      </c>
      <c r="D57" s="9">
        <v>1150.7</v>
      </c>
      <c r="E57" s="9">
        <v>1185.4000000000001</v>
      </c>
      <c r="F57" s="9">
        <v>1226.9000000000001</v>
      </c>
      <c r="G57" s="9">
        <v>1274.8</v>
      </c>
      <c r="H57" s="9">
        <v>1341.8</v>
      </c>
    </row>
    <row r="58" spans="1:8" x14ac:dyDescent="0.25">
      <c r="A58" s="44" t="s">
        <v>22</v>
      </c>
      <c r="B58" s="4"/>
      <c r="C58" s="21">
        <v>112.7</v>
      </c>
      <c r="D58" s="22">
        <v>95</v>
      </c>
      <c r="E58" s="22">
        <v>104.8</v>
      </c>
      <c r="F58" s="22">
        <v>100</v>
      </c>
      <c r="G58" s="22">
        <v>100.1</v>
      </c>
      <c r="H58" s="22">
        <v>101.3</v>
      </c>
    </row>
    <row r="59" spans="1:8" x14ac:dyDescent="0.25">
      <c r="A59" s="45" t="s">
        <v>41</v>
      </c>
      <c r="B59" s="4" t="s">
        <v>8</v>
      </c>
      <c r="C59" s="8">
        <v>8416.9</v>
      </c>
      <c r="D59" s="9">
        <v>6885.3</v>
      </c>
      <c r="E59" s="9">
        <v>7304.6</v>
      </c>
      <c r="F59" s="9">
        <v>7583.2</v>
      </c>
      <c r="G59" s="9">
        <v>7842.1</v>
      </c>
      <c r="H59" s="9">
        <v>8117.9</v>
      </c>
    </row>
    <row r="60" spans="1:8" x14ac:dyDescent="0.25">
      <c r="A60" s="44" t="s">
        <v>22</v>
      </c>
      <c r="B60" s="4" t="s">
        <v>10</v>
      </c>
      <c r="C60" s="21">
        <v>132.30000000000001</v>
      </c>
      <c r="D60" s="22">
        <v>84.2</v>
      </c>
      <c r="E60" s="22">
        <v>102.8</v>
      </c>
      <c r="F60" s="22">
        <v>100.4</v>
      </c>
      <c r="G60" s="22">
        <v>100.5</v>
      </c>
      <c r="H60" s="22">
        <v>100.6</v>
      </c>
    </row>
    <row r="61" spans="1:8" x14ac:dyDescent="0.25">
      <c r="A61" s="41" t="s">
        <v>108</v>
      </c>
      <c r="B61" s="4" t="s">
        <v>8</v>
      </c>
      <c r="C61" s="9">
        <v>31166.6</v>
      </c>
      <c r="D61" s="9">
        <v>29052.9</v>
      </c>
      <c r="E61" s="9">
        <v>27795.599999999999</v>
      </c>
      <c r="F61" s="9">
        <v>28928.1</v>
      </c>
      <c r="G61" s="9">
        <v>30472.2</v>
      </c>
      <c r="H61" s="9">
        <v>37147.199999999997</v>
      </c>
    </row>
    <row r="62" spans="1:8" x14ac:dyDescent="0.25">
      <c r="A62" s="44" t="s">
        <v>22</v>
      </c>
      <c r="B62" s="4" t="s">
        <v>10</v>
      </c>
      <c r="C62" s="24" t="s">
        <v>102</v>
      </c>
      <c r="D62" s="18">
        <f>D61/C61*100</f>
        <v>93.21806035948741</v>
      </c>
      <c r="E62" s="18">
        <f t="shared" ref="E62:H62" si="19">E61/D61*100</f>
        <v>95.672376939995658</v>
      </c>
      <c r="F62" s="18">
        <f t="shared" si="19"/>
        <v>104.07438587402322</v>
      </c>
      <c r="G62" s="18">
        <f t="shared" si="19"/>
        <v>105.33771661464112</v>
      </c>
      <c r="H62" s="18">
        <f t="shared" si="19"/>
        <v>121.90521196369149</v>
      </c>
    </row>
    <row r="63" spans="1:8" ht="31.5" x14ac:dyDescent="0.25">
      <c r="A63" s="45" t="s">
        <v>34</v>
      </c>
      <c r="B63" s="4" t="s">
        <v>8</v>
      </c>
      <c r="C63" s="25">
        <v>29380.7</v>
      </c>
      <c r="D63" s="25">
        <v>27095.7</v>
      </c>
      <c r="E63" s="25">
        <v>25738.3</v>
      </c>
      <c r="F63" s="25">
        <v>26779.4</v>
      </c>
      <c r="G63" s="25">
        <v>28239.3</v>
      </c>
      <c r="H63" s="25">
        <v>34822.199999999997</v>
      </c>
    </row>
    <row r="64" spans="1:8" x14ac:dyDescent="0.25">
      <c r="A64" s="46" t="s">
        <v>22</v>
      </c>
      <c r="B64" s="5" t="s">
        <v>10</v>
      </c>
      <c r="C64" s="58" t="s">
        <v>102</v>
      </c>
      <c r="D64" s="18">
        <f>D63/C63*100</f>
        <v>92.222785706262954</v>
      </c>
      <c r="E64" s="18">
        <f t="shared" ref="E64:H64" si="20">E63/D63*100</f>
        <v>94.990349022169568</v>
      </c>
      <c r="F64" s="18">
        <f t="shared" si="20"/>
        <v>104.04494469331698</v>
      </c>
      <c r="G64" s="18">
        <f t="shared" si="20"/>
        <v>105.45157845209377</v>
      </c>
      <c r="H64" s="18">
        <f t="shared" si="20"/>
        <v>123.31113023339813</v>
      </c>
    </row>
    <row r="65" spans="1:8" x14ac:dyDescent="0.25">
      <c r="A65" s="41" t="s">
        <v>35</v>
      </c>
      <c r="B65" s="4" t="s">
        <v>8</v>
      </c>
      <c r="C65" s="8">
        <v>29881.9</v>
      </c>
      <c r="D65" s="8">
        <v>51570.6</v>
      </c>
      <c r="E65" s="8">
        <v>66606.899999999994</v>
      </c>
      <c r="F65" s="8">
        <v>63266.8</v>
      </c>
      <c r="G65" s="8">
        <v>57436.9</v>
      </c>
      <c r="H65" s="8">
        <v>61058.400000000001</v>
      </c>
    </row>
    <row r="66" spans="1:8" x14ac:dyDescent="0.25">
      <c r="A66" s="44" t="s">
        <v>22</v>
      </c>
      <c r="B66" s="5" t="s">
        <v>10</v>
      </c>
      <c r="C66" s="31">
        <v>1124.4000000000001</v>
      </c>
      <c r="D66" s="31">
        <v>159.9</v>
      </c>
      <c r="E66" s="31">
        <v>122.7</v>
      </c>
      <c r="F66" s="31">
        <v>90.5</v>
      </c>
      <c r="G66" s="31">
        <v>86.6</v>
      </c>
      <c r="H66" s="31">
        <v>101.7</v>
      </c>
    </row>
    <row r="67" spans="1:8" ht="31.5" x14ac:dyDescent="0.25">
      <c r="A67" s="45" t="s">
        <v>34</v>
      </c>
      <c r="B67" s="5" t="s">
        <v>8</v>
      </c>
      <c r="C67" s="53">
        <v>0.3</v>
      </c>
      <c r="D67" s="53">
        <v>0.4</v>
      </c>
      <c r="E67" s="53">
        <v>0.5</v>
      </c>
      <c r="F67" s="53">
        <v>0.5</v>
      </c>
      <c r="G67" s="53">
        <v>0.5</v>
      </c>
      <c r="H67" s="53">
        <v>0.5</v>
      </c>
    </row>
    <row r="68" spans="1:8" ht="30" x14ac:dyDescent="0.25">
      <c r="A68" s="44" t="s">
        <v>22</v>
      </c>
      <c r="B68" s="5" t="s">
        <v>97</v>
      </c>
      <c r="C68" s="31">
        <v>84.5</v>
      </c>
      <c r="D68" s="31">
        <v>127.8</v>
      </c>
      <c r="E68" s="31">
        <v>118.7</v>
      </c>
      <c r="F68" s="31">
        <v>95.2</v>
      </c>
      <c r="G68" s="31">
        <v>95.4</v>
      </c>
      <c r="H68" s="31">
        <v>95.7</v>
      </c>
    </row>
    <row r="69" spans="1:8" ht="42.75" customHeight="1" x14ac:dyDescent="0.25">
      <c r="A69" s="48" t="s">
        <v>36</v>
      </c>
      <c r="B69" s="5" t="s">
        <v>9</v>
      </c>
      <c r="C69" s="32">
        <v>56.828000000000003</v>
      </c>
      <c r="D69" s="32">
        <v>41.832000000000001</v>
      </c>
      <c r="E69" s="32">
        <v>26</v>
      </c>
      <c r="F69" s="32">
        <v>26.7</v>
      </c>
      <c r="G69" s="32">
        <v>26.96</v>
      </c>
      <c r="H69" s="32">
        <v>27.35</v>
      </c>
    </row>
    <row r="70" spans="1:8" x14ac:dyDescent="0.25">
      <c r="A70" s="46" t="s">
        <v>22</v>
      </c>
      <c r="B70" s="5" t="s">
        <v>10</v>
      </c>
      <c r="C70" s="31">
        <v>102.3</v>
      </c>
      <c r="D70" s="31">
        <f>D69/C69*100</f>
        <v>73.611599915534597</v>
      </c>
      <c r="E70" s="31">
        <f t="shared" ref="E70:H70" si="21">E69/D69*100</f>
        <v>62.153375406387454</v>
      </c>
      <c r="F70" s="31">
        <f t="shared" si="21"/>
        <v>102.69230769230768</v>
      </c>
      <c r="G70" s="31">
        <f t="shared" si="21"/>
        <v>100.9737827715356</v>
      </c>
      <c r="H70" s="31">
        <f t="shared" si="21"/>
        <v>101.44658753709199</v>
      </c>
    </row>
    <row r="71" spans="1:8" x14ac:dyDescent="0.25">
      <c r="A71" s="41" t="s">
        <v>37</v>
      </c>
      <c r="B71" s="4"/>
      <c r="C71" s="15"/>
      <c r="D71" s="15"/>
      <c r="E71" s="15"/>
      <c r="F71" s="15"/>
      <c r="G71" s="15"/>
      <c r="H71" s="15"/>
    </row>
    <row r="72" spans="1:8" ht="31.5" x14ac:dyDescent="0.25">
      <c r="A72" s="47" t="s">
        <v>38</v>
      </c>
      <c r="B72" s="6" t="s">
        <v>8</v>
      </c>
      <c r="C72" s="12">
        <v>16405.099999999999</v>
      </c>
      <c r="D72" s="12">
        <v>17328.900000000001</v>
      </c>
      <c r="E72" s="12">
        <v>18307.900000000001</v>
      </c>
      <c r="F72" s="12">
        <v>19553.7</v>
      </c>
      <c r="G72" s="12">
        <v>20784.599999999999</v>
      </c>
      <c r="H72" s="12">
        <v>22264.400000000001</v>
      </c>
    </row>
    <row r="73" spans="1:8" ht="30" x14ac:dyDescent="0.25">
      <c r="A73" s="46" t="s">
        <v>22</v>
      </c>
      <c r="B73" s="6" t="s">
        <v>97</v>
      </c>
      <c r="C73" s="26">
        <v>103.3</v>
      </c>
      <c r="D73" s="62">
        <v>102</v>
      </c>
      <c r="E73" s="62">
        <v>104.5</v>
      </c>
      <c r="F73" s="62">
        <v>102.5</v>
      </c>
      <c r="G73" s="62">
        <v>102.7</v>
      </c>
      <c r="H73" s="62">
        <v>103</v>
      </c>
    </row>
    <row r="74" spans="1:8" ht="31.5" x14ac:dyDescent="0.25">
      <c r="A74" s="47" t="s">
        <v>34</v>
      </c>
      <c r="B74" s="6" t="s">
        <v>8</v>
      </c>
      <c r="C74" s="12">
        <v>7461.2</v>
      </c>
      <c r="D74" s="12">
        <v>7940.4</v>
      </c>
      <c r="E74" s="12">
        <v>8953.2999999999993</v>
      </c>
      <c r="F74" s="12">
        <v>9637.2000000000007</v>
      </c>
      <c r="G74" s="12">
        <v>10323.6</v>
      </c>
      <c r="H74" s="12">
        <v>11123.1</v>
      </c>
    </row>
    <row r="75" spans="1:8" ht="30" x14ac:dyDescent="0.25">
      <c r="A75" s="46" t="s">
        <v>22</v>
      </c>
      <c r="B75" s="6" t="s">
        <v>97</v>
      </c>
      <c r="C75" s="26">
        <v>105.6</v>
      </c>
      <c r="D75" s="62">
        <v>102.8</v>
      </c>
      <c r="E75" s="62">
        <v>111.5</v>
      </c>
      <c r="F75" s="62">
        <v>103.3</v>
      </c>
      <c r="G75" s="62">
        <v>103.5</v>
      </c>
      <c r="H75" s="62">
        <v>103.6</v>
      </c>
    </row>
    <row r="76" spans="1:8" ht="31.5" x14ac:dyDescent="0.25">
      <c r="A76" s="45" t="s">
        <v>39</v>
      </c>
      <c r="B76" s="4" t="s">
        <v>7</v>
      </c>
      <c r="C76" s="12">
        <v>805.2</v>
      </c>
      <c r="D76" s="12">
        <v>824.9</v>
      </c>
      <c r="E76" s="12">
        <v>841.8</v>
      </c>
      <c r="F76" s="12">
        <v>867.6</v>
      </c>
      <c r="G76" s="12">
        <v>904.5</v>
      </c>
      <c r="H76" s="12">
        <v>939.3</v>
      </c>
    </row>
    <row r="77" spans="1:8" ht="30" x14ac:dyDescent="0.25">
      <c r="A77" s="44" t="s">
        <v>22</v>
      </c>
      <c r="B77" s="4" t="s">
        <v>97</v>
      </c>
      <c r="C77" s="26">
        <v>100.8</v>
      </c>
      <c r="D77" s="62">
        <v>100.4</v>
      </c>
      <c r="E77" s="62">
        <v>100.8</v>
      </c>
      <c r="F77" s="62">
        <v>100.6</v>
      </c>
      <c r="G77" s="62">
        <v>100.7</v>
      </c>
      <c r="H77" s="62">
        <v>100.8</v>
      </c>
    </row>
    <row r="78" spans="1:8" ht="31.5" x14ac:dyDescent="0.25">
      <c r="A78" s="45" t="s">
        <v>34</v>
      </c>
      <c r="B78" s="4" t="s">
        <v>8</v>
      </c>
      <c r="C78" s="12">
        <v>89.5</v>
      </c>
      <c r="D78" s="12">
        <v>89.2</v>
      </c>
      <c r="E78" s="12">
        <v>92.8</v>
      </c>
      <c r="F78" s="12">
        <v>95.2</v>
      </c>
      <c r="G78" s="12">
        <v>98.9</v>
      </c>
      <c r="H78" s="12">
        <v>102.4</v>
      </c>
    </row>
    <row r="79" spans="1:8" ht="30" x14ac:dyDescent="0.25">
      <c r="A79" s="44" t="s">
        <v>22</v>
      </c>
      <c r="B79" s="4" t="s">
        <v>97</v>
      </c>
      <c r="C79" s="26">
        <v>113.6</v>
      </c>
      <c r="D79" s="62">
        <v>97.7</v>
      </c>
      <c r="E79" s="62">
        <v>100.1</v>
      </c>
      <c r="F79" s="62">
        <v>100.1</v>
      </c>
      <c r="G79" s="62">
        <v>100.4</v>
      </c>
      <c r="H79" s="62">
        <v>100.5</v>
      </c>
    </row>
    <row r="80" spans="1:8" x14ac:dyDescent="0.25">
      <c r="A80" s="45" t="s">
        <v>42</v>
      </c>
      <c r="B80" s="4" t="s">
        <v>8</v>
      </c>
      <c r="C80" s="12">
        <v>4694.8999999999996</v>
      </c>
      <c r="D80" s="12">
        <v>4882.7</v>
      </c>
      <c r="E80" s="12">
        <v>5121.8999999999996</v>
      </c>
      <c r="F80" s="12">
        <v>5316.5</v>
      </c>
      <c r="G80" s="12">
        <v>5545.1</v>
      </c>
      <c r="H80" s="12">
        <v>5766.9</v>
      </c>
    </row>
    <row r="81" spans="1:8" x14ac:dyDescent="0.25">
      <c r="A81" s="49" t="s">
        <v>22</v>
      </c>
      <c r="B81" s="4" t="s">
        <v>10</v>
      </c>
      <c r="C81" s="26">
        <v>114</v>
      </c>
      <c r="D81" s="62">
        <f>D80/C80*100</f>
        <v>104.00008519883276</v>
      </c>
      <c r="E81" s="62">
        <f t="shared" ref="E81:H81" si="22">E80/D80*100</f>
        <v>104.89892887132119</v>
      </c>
      <c r="F81" s="62">
        <f t="shared" si="22"/>
        <v>103.79937132704661</v>
      </c>
      <c r="G81" s="62">
        <f t="shared" si="22"/>
        <v>104.29982131101289</v>
      </c>
      <c r="H81" s="62">
        <f t="shared" si="22"/>
        <v>103.99992786424048</v>
      </c>
    </row>
    <row r="82" spans="1:8" x14ac:dyDescent="0.25">
      <c r="A82" s="41" t="s">
        <v>48</v>
      </c>
      <c r="B82" s="4"/>
      <c r="C82" s="8"/>
      <c r="D82" s="9"/>
      <c r="E82" s="9"/>
      <c r="F82" s="9"/>
      <c r="G82" s="9"/>
      <c r="H82" s="9"/>
    </row>
    <row r="83" spans="1:8" ht="63" x14ac:dyDescent="0.25">
      <c r="A83" s="45" t="s">
        <v>109</v>
      </c>
      <c r="B83" s="4" t="s">
        <v>8</v>
      </c>
      <c r="C83" s="36">
        <v>570.5</v>
      </c>
      <c r="D83" s="36">
        <v>832.1</v>
      </c>
      <c r="E83" s="36">
        <v>895.8</v>
      </c>
      <c r="F83" s="36">
        <v>928.2</v>
      </c>
      <c r="G83" s="36">
        <v>960.2</v>
      </c>
      <c r="H83" s="36">
        <v>993.9</v>
      </c>
    </row>
    <row r="84" spans="1:8" ht="30" x14ac:dyDescent="0.25">
      <c r="A84" s="44" t="s">
        <v>22</v>
      </c>
      <c r="B84" s="4" t="s">
        <v>97</v>
      </c>
      <c r="C84" s="63">
        <v>130.80000000000001</v>
      </c>
      <c r="D84" s="62">
        <v>140.19999999999999</v>
      </c>
      <c r="E84" s="62">
        <v>103</v>
      </c>
      <c r="F84" s="62">
        <v>100.8</v>
      </c>
      <c r="G84" s="62">
        <v>100.6</v>
      </c>
      <c r="H84" s="62">
        <v>100.6</v>
      </c>
    </row>
    <row r="85" spans="1:8" ht="31.5" x14ac:dyDescent="0.25">
      <c r="A85" s="45" t="s">
        <v>98</v>
      </c>
      <c r="B85" s="4" t="s">
        <v>8</v>
      </c>
      <c r="C85" s="36">
        <v>437.8</v>
      </c>
      <c r="D85" s="36">
        <v>774.1</v>
      </c>
      <c r="E85" s="36">
        <v>833.3</v>
      </c>
      <c r="F85" s="36">
        <v>861.5</v>
      </c>
      <c r="G85" s="36">
        <v>890.4</v>
      </c>
      <c r="H85" s="36">
        <v>920.7</v>
      </c>
    </row>
    <row r="86" spans="1:8" ht="30" x14ac:dyDescent="0.25">
      <c r="A86" s="44" t="s">
        <v>22</v>
      </c>
      <c r="B86" s="4" t="s">
        <v>97</v>
      </c>
      <c r="C86" s="63">
        <v>144.4</v>
      </c>
      <c r="D86" s="62">
        <v>170</v>
      </c>
      <c r="E86" s="62">
        <v>103</v>
      </c>
      <c r="F86" s="62">
        <v>100.7</v>
      </c>
      <c r="G86" s="62">
        <v>100.6</v>
      </c>
      <c r="H86" s="62">
        <v>100.6</v>
      </c>
    </row>
    <row r="87" spans="1:8" x14ac:dyDescent="0.25">
      <c r="A87" s="45" t="s">
        <v>43</v>
      </c>
      <c r="B87" s="4" t="s">
        <v>44</v>
      </c>
      <c r="C87" s="35">
        <v>990.7</v>
      </c>
      <c r="D87" s="35">
        <v>1030.2</v>
      </c>
      <c r="E87" s="35">
        <v>1050.5</v>
      </c>
      <c r="F87" s="35">
        <v>1055.5</v>
      </c>
      <c r="G87" s="35">
        <v>1062.7</v>
      </c>
      <c r="H87" s="35">
        <v>1066.5999999999999</v>
      </c>
    </row>
    <row r="88" spans="1:8" x14ac:dyDescent="0.25">
      <c r="A88" s="44" t="s">
        <v>22</v>
      </c>
      <c r="B88" s="4" t="s">
        <v>10</v>
      </c>
      <c r="C88" s="34">
        <v>102.7</v>
      </c>
      <c r="D88" s="62">
        <f>D87/C87*100</f>
        <v>103.98707984253559</v>
      </c>
      <c r="E88" s="62">
        <f t="shared" ref="E88:H88" si="23">E87/D87*100</f>
        <v>101.97049116676374</v>
      </c>
      <c r="F88" s="62">
        <f t="shared" si="23"/>
        <v>100.47596382674917</v>
      </c>
      <c r="G88" s="62">
        <f t="shared" si="23"/>
        <v>100.6821411653245</v>
      </c>
      <c r="H88" s="62">
        <f t="shared" si="23"/>
        <v>100.36698974310715</v>
      </c>
    </row>
    <row r="89" spans="1:8" ht="31.5" x14ac:dyDescent="0.25">
      <c r="A89" s="45" t="s">
        <v>45</v>
      </c>
      <c r="B89" s="4" t="s">
        <v>46</v>
      </c>
      <c r="C89" s="59">
        <v>10855</v>
      </c>
      <c r="D89" s="59">
        <v>15493</v>
      </c>
      <c r="E89" s="59">
        <v>15668</v>
      </c>
      <c r="F89" s="59">
        <v>15668</v>
      </c>
      <c r="G89" s="59">
        <v>15668</v>
      </c>
      <c r="H89" s="59">
        <v>15668</v>
      </c>
    </row>
    <row r="90" spans="1:8" x14ac:dyDescent="0.25">
      <c r="A90" s="44" t="s">
        <v>22</v>
      </c>
      <c r="B90" s="4" t="s">
        <v>10</v>
      </c>
      <c r="C90" s="34">
        <v>202.7</v>
      </c>
      <c r="D90" s="62">
        <f>D89/C89*100</f>
        <v>142.72685398433902</v>
      </c>
      <c r="E90" s="62">
        <f t="shared" ref="E90:H90" si="24">E89/D89*100</f>
        <v>101.12954237397534</v>
      </c>
      <c r="F90" s="62">
        <f t="shared" si="24"/>
        <v>100</v>
      </c>
      <c r="G90" s="62">
        <f t="shared" si="24"/>
        <v>100</v>
      </c>
      <c r="H90" s="62">
        <f t="shared" si="24"/>
        <v>100</v>
      </c>
    </row>
    <row r="91" spans="1:8" x14ac:dyDescent="0.25">
      <c r="A91" s="45" t="s">
        <v>47</v>
      </c>
      <c r="B91" s="4" t="s">
        <v>11</v>
      </c>
      <c r="C91" s="59">
        <v>169</v>
      </c>
      <c r="D91" s="59">
        <v>310</v>
      </c>
      <c r="E91" s="59">
        <v>311</v>
      </c>
      <c r="F91" s="59">
        <v>311</v>
      </c>
      <c r="G91" s="59">
        <v>311</v>
      </c>
      <c r="H91" s="59">
        <v>311</v>
      </c>
    </row>
    <row r="92" spans="1:8" x14ac:dyDescent="0.25">
      <c r="A92" s="44" t="s">
        <v>22</v>
      </c>
      <c r="B92" s="4" t="s">
        <v>10</v>
      </c>
      <c r="C92" s="34">
        <v>344.9</v>
      </c>
      <c r="D92" s="62">
        <f>D91/C91*100</f>
        <v>183.4319526627219</v>
      </c>
      <c r="E92" s="62">
        <f t="shared" ref="E92:H92" si="25">E91/D91*100</f>
        <v>100.32258064516128</v>
      </c>
      <c r="F92" s="62">
        <f t="shared" si="25"/>
        <v>100</v>
      </c>
      <c r="G92" s="62">
        <f t="shared" si="25"/>
        <v>100</v>
      </c>
      <c r="H92" s="62">
        <f t="shared" si="25"/>
        <v>100</v>
      </c>
    </row>
    <row r="93" spans="1:8" ht="34.5" customHeight="1" x14ac:dyDescent="0.25">
      <c r="A93" s="41" t="s">
        <v>89</v>
      </c>
      <c r="B93" s="4"/>
      <c r="C93" s="8"/>
      <c r="D93" s="9"/>
      <c r="E93" s="9"/>
      <c r="F93" s="9"/>
      <c r="G93" s="9"/>
      <c r="H93" s="9"/>
    </row>
    <row r="94" spans="1:8" ht="34.5" customHeight="1" x14ac:dyDescent="0.25">
      <c r="A94" s="45" t="s">
        <v>52</v>
      </c>
      <c r="B94" s="4" t="s">
        <v>11</v>
      </c>
      <c r="C94" s="60">
        <v>5626</v>
      </c>
      <c r="D94" s="60">
        <v>5711</v>
      </c>
      <c r="E94" s="60">
        <v>5775</v>
      </c>
      <c r="F94" s="60">
        <v>5847</v>
      </c>
      <c r="G94" s="60">
        <v>5899</v>
      </c>
      <c r="H94" s="60">
        <v>5954</v>
      </c>
    </row>
    <row r="95" spans="1:8" x14ac:dyDescent="0.25">
      <c r="A95" s="44" t="s">
        <v>22</v>
      </c>
      <c r="B95" s="4" t="s">
        <v>10</v>
      </c>
      <c r="C95" s="24">
        <v>107.4</v>
      </c>
      <c r="D95" s="62">
        <f>D94/C94*100</f>
        <v>101.51084251688589</v>
      </c>
      <c r="E95" s="62">
        <f t="shared" ref="E95:H95" si="26">E94/D94*100</f>
        <v>101.12064437051305</v>
      </c>
      <c r="F95" s="62">
        <f t="shared" si="26"/>
        <v>101.24675324675326</v>
      </c>
      <c r="G95" s="62">
        <f t="shared" si="26"/>
        <v>100.88934496322901</v>
      </c>
      <c r="H95" s="62">
        <f t="shared" si="26"/>
        <v>100.93236141718936</v>
      </c>
    </row>
    <row r="96" spans="1:8" ht="32.25" customHeight="1" x14ac:dyDescent="0.25">
      <c r="A96" s="45" t="s">
        <v>49</v>
      </c>
      <c r="B96" s="5" t="s">
        <v>50</v>
      </c>
      <c r="C96" s="60">
        <v>7469</v>
      </c>
      <c r="D96" s="60">
        <v>7721</v>
      </c>
      <c r="E96" s="60">
        <v>7737</v>
      </c>
      <c r="F96" s="60">
        <v>7763</v>
      </c>
      <c r="G96" s="60">
        <v>7794</v>
      </c>
      <c r="H96" s="60">
        <v>7838</v>
      </c>
    </row>
    <row r="97" spans="1:8" x14ac:dyDescent="0.25">
      <c r="A97" s="44" t="s">
        <v>22</v>
      </c>
      <c r="B97" s="5" t="s">
        <v>10</v>
      </c>
      <c r="C97" s="24">
        <v>99.9</v>
      </c>
      <c r="D97" s="62">
        <f>D96/C96*100</f>
        <v>103.37394564198688</v>
      </c>
      <c r="E97" s="62">
        <f t="shared" ref="E97:H97" si="27">E96/D96*100</f>
        <v>100.20722704312912</v>
      </c>
      <c r="F97" s="62">
        <f t="shared" si="27"/>
        <v>100.33604756365517</v>
      </c>
      <c r="G97" s="62">
        <f t="shared" si="27"/>
        <v>100.39933015586757</v>
      </c>
      <c r="H97" s="62">
        <f t="shared" si="27"/>
        <v>100.56453682319733</v>
      </c>
    </row>
    <row r="98" spans="1:8" ht="31.5" x14ac:dyDescent="0.25">
      <c r="A98" s="45" t="s">
        <v>51</v>
      </c>
      <c r="B98" s="4" t="s">
        <v>7</v>
      </c>
      <c r="C98" s="14">
        <v>16445.7</v>
      </c>
      <c r="D98" s="14">
        <v>22310.1</v>
      </c>
      <c r="E98" s="14">
        <v>23388.5</v>
      </c>
      <c r="F98" s="14">
        <v>24790.6</v>
      </c>
      <c r="G98" s="14">
        <v>26382.3</v>
      </c>
      <c r="H98" s="14">
        <v>28189.5</v>
      </c>
    </row>
    <row r="99" spans="1:8" x14ac:dyDescent="0.25">
      <c r="A99" s="44" t="s">
        <v>22</v>
      </c>
      <c r="B99" s="4" t="s">
        <v>10</v>
      </c>
      <c r="C99" s="24">
        <v>111.5</v>
      </c>
      <c r="D99" s="62">
        <f>D98/C98*100</f>
        <v>135.65916926613033</v>
      </c>
      <c r="E99" s="62">
        <f t="shared" ref="E99:H99" si="28">E98/D98*100</f>
        <v>104.83368519190861</v>
      </c>
      <c r="F99" s="62">
        <f t="shared" si="28"/>
        <v>105.99482651730551</v>
      </c>
      <c r="G99" s="62">
        <f t="shared" si="28"/>
        <v>106.42057876775874</v>
      </c>
      <c r="H99" s="62">
        <f t="shared" si="28"/>
        <v>106.85004719073015</v>
      </c>
    </row>
    <row r="100" spans="1:8" ht="30" customHeight="1" x14ac:dyDescent="0.25">
      <c r="A100" s="45" t="s">
        <v>53</v>
      </c>
      <c r="B100" s="4" t="s">
        <v>11</v>
      </c>
      <c r="C100" s="60">
        <v>7</v>
      </c>
      <c r="D100" s="60">
        <v>11</v>
      </c>
      <c r="E100" s="60">
        <v>11</v>
      </c>
      <c r="F100" s="60">
        <v>11</v>
      </c>
      <c r="G100" s="60">
        <v>11</v>
      </c>
      <c r="H100" s="60">
        <v>11</v>
      </c>
    </row>
    <row r="101" spans="1:8" ht="17.25" customHeight="1" x14ac:dyDescent="0.25">
      <c r="A101" s="44" t="s">
        <v>22</v>
      </c>
      <c r="B101" s="4" t="s">
        <v>10</v>
      </c>
      <c r="C101" s="24">
        <v>63.6</v>
      </c>
      <c r="D101" s="62">
        <f>D100/C100*100</f>
        <v>157.14285714285714</v>
      </c>
      <c r="E101" s="62">
        <f t="shared" ref="E101:H101" si="29">E100/D100*100</f>
        <v>100</v>
      </c>
      <c r="F101" s="62">
        <f t="shared" si="29"/>
        <v>100</v>
      </c>
      <c r="G101" s="62">
        <f t="shared" si="29"/>
        <v>100</v>
      </c>
      <c r="H101" s="62">
        <f t="shared" si="29"/>
        <v>100</v>
      </c>
    </row>
    <row r="102" spans="1:8" ht="31.5" x14ac:dyDescent="0.25">
      <c r="A102" s="45" t="s">
        <v>54</v>
      </c>
      <c r="B102" s="4" t="s">
        <v>50</v>
      </c>
      <c r="C102" s="60">
        <v>1300</v>
      </c>
      <c r="D102" s="60">
        <v>1768</v>
      </c>
      <c r="E102" s="60">
        <v>1777</v>
      </c>
      <c r="F102" s="60">
        <v>1789</v>
      </c>
      <c r="G102" s="60">
        <v>1798</v>
      </c>
      <c r="H102" s="60">
        <v>1806</v>
      </c>
    </row>
    <row r="103" spans="1:8" x14ac:dyDescent="0.25">
      <c r="A103" s="44" t="s">
        <v>22</v>
      </c>
      <c r="B103" s="4" t="s">
        <v>10</v>
      </c>
      <c r="C103" s="24">
        <v>92.3</v>
      </c>
      <c r="D103" s="62">
        <f>D102/C102*100</f>
        <v>136</v>
      </c>
      <c r="E103" s="62">
        <f t="shared" ref="E103:H103" si="30">E102/D102*100</f>
        <v>100.50904977375565</v>
      </c>
      <c r="F103" s="62">
        <f t="shared" si="30"/>
        <v>100.67529544175578</v>
      </c>
      <c r="G103" s="62">
        <f t="shared" si="30"/>
        <v>100.50307434320848</v>
      </c>
      <c r="H103" s="62">
        <f t="shared" si="30"/>
        <v>100.44493882091213</v>
      </c>
    </row>
    <row r="104" spans="1:8" ht="31.5" x14ac:dyDescent="0.25">
      <c r="A104" s="45" t="s">
        <v>55</v>
      </c>
      <c r="B104" s="4" t="s">
        <v>8</v>
      </c>
      <c r="C104" s="14">
        <v>3763.1</v>
      </c>
      <c r="D104" s="14">
        <v>4712.3999999999996</v>
      </c>
      <c r="E104" s="14">
        <v>4768.3</v>
      </c>
      <c r="F104" s="14">
        <v>4825</v>
      </c>
      <c r="G104" s="14">
        <v>4889.5</v>
      </c>
      <c r="H104" s="14">
        <v>4963.3999999999996</v>
      </c>
    </row>
    <row r="105" spans="1:8" x14ac:dyDescent="0.25">
      <c r="A105" s="44" t="s">
        <v>22</v>
      </c>
      <c r="B105" s="4" t="s">
        <v>10</v>
      </c>
      <c r="C105" s="24">
        <v>94.7</v>
      </c>
      <c r="D105" s="62">
        <f>D104/C104*100</f>
        <v>125.22654194679919</v>
      </c>
      <c r="E105" s="62">
        <f t="shared" ref="E105:H105" si="31">E104/D104*100</f>
        <v>101.18623206858501</v>
      </c>
      <c r="F105" s="62">
        <f t="shared" si="31"/>
        <v>101.18910303462449</v>
      </c>
      <c r="G105" s="62">
        <f t="shared" si="31"/>
        <v>101.33678756476685</v>
      </c>
      <c r="H105" s="62">
        <f t="shared" si="31"/>
        <v>101.51140198384292</v>
      </c>
    </row>
    <row r="106" spans="1:8" ht="17.25" customHeight="1" x14ac:dyDescent="0.25">
      <c r="A106" s="41" t="s">
        <v>56</v>
      </c>
      <c r="B106" s="4"/>
      <c r="C106" s="8"/>
      <c r="D106" s="9"/>
      <c r="E106" s="9"/>
      <c r="F106" s="9"/>
      <c r="G106" s="9"/>
      <c r="H106" s="9"/>
    </row>
    <row r="107" spans="1:8" ht="31.5" x14ac:dyDescent="0.25">
      <c r="A107" s="47" t="s">
        <v>57</v>
      </c>
      <c r="B107" s="4" t="s">
        <v>8</v>
      </c>
      <c r="C107" s="32">
        <v>54360.800000000003</v>
      </c>
      <c r="D107" s="32">
        <v>40134.5</v>
      </c>
      <c r="E107" s="32">
        <v>78456.399999999994</v>
      </c>
      <c r="F107" s="32">
        <v>87558.6</v>
      </c>
      <c r="G107" s="32">
        <v>88165.3</v>
      </c>
      <c r="H107" s="32">
        <v>99180</v>
      </c>
    </row>
    <row r="108" spans="1:8" ht="30.75" customHeight="1" x14ac:dyDescent="0.25">
      <c r="A108" s="46" t="s">
        <v>22</v>
      </c>
      <c r="B108" s="4" t="s">
        <v>97</v>
      </c>
      <c r="C108" s="64">
        <v>267.39999999999998</v>
      </c>
      <c r="D108" s="62">
        <v>70.400000000000006</v>
      </c>
      <c r="E108" s="64">
        <v>186.4</v>
      </c>
      <c r="F108" s="64">
        <v>106.3</v>
      </c>
      <c r="G108" s="64">
        <v>96.4</v>
      </c>
      <c r="H108" s="64">
        <v>108</v>
      </c>
    </row>
    <row r="109" spans="1:8" ht="31.5" x14ac:dyDescent="0.25">
      <c r="A109" s="50" t="s">
        <v>34</v>
      </c>
      <c r="B109" s="4" t="s">
        <v>8</v>
      </c>
      <c r="C109" s="32">
        <v>9090.9</v>
      </c>
      <c r="D109" s="32">
        <v>14084.4</v>
      </c>
      <c r="E109" s="32">
        <v>14885.4</v>
      </c>
      <c r="F109" s="32">
        <v>15925</v>
      </c>
      <c r="G109" s="32">
        <v>36704</v>
      </c>
      <c r="H109" s="32">
        <v>52570</v>
      </c>
    </row>
    <row r="110" spans="1:8" ht="30" customHeight="1" x14ac:dyDescent="0.25">
      <c r="A110" s="44" t="s">
        <v>22</v>
      </c>
      <c r="B110" s="4" t="s">
        <v>97</v>
      </c>
      <c r="C110" s="64">
        <v>68.5</v>
      </c>
      <c r="D110" s="64">
        <v>147.69999999999999</v>
      </c>
      <c r="E110" s="64">
        <v>100.8</v>
      </c>
      <c r="F110" s="64">
        <v>101.9</v>
      </c>
      <c r="G110" s="64">
        <v>220.8</v>
      </c>
      <c r="H110" s="64">
        <v>137.5</v>
      </c>
    </row>
    <row r="111" spans="1:8" ht="33.75" customHeight="1" x14ac:dyDescent="0.25">
      <c r="A111" s="41" t="s">
        <v>58</v>
      </c>
      <c r="B111" s="4"/>
      <c r="C111" s="9"/>
      <c r="D111" s="9"/>
      <c r="E111" s="9"/>
      <c r="F111" s="9"/>
      <c r="G111" s="9"/>
      <c r="H111" s="9"/>
    </row>
    <row r="112" spans="1:8" ht="31.5" x14ac:dyDescent="0.25">
      <c r="A112" s="42" t="s">
        <v>59</v>
      </c>
      <c r="B112" s="4" t="s">
        <v>8</v>
      </c>
      <c r="C112" s="28">
        <v>21184.1</v>
      </c>
      <c r="D112" s="28">
        <v>16676.099999999999</v>
      </c>
      <c r="E112" s="28">
        <v>8018.8</v>
      </c>
      <c r="F112" s="28">
        <v>8280.6</v>
      </c>
      <c r="G112" s="28">
        <v>10758.3</v>
      </c>
      <c r="H112" s="28">
        <v>14857.7</v>
      </c>
    </row>
    <row r="113" spans="1:8" x14ac:dyDescent="0.25">
      <c r="A113" s="43" t="s">
        <v>22</v>
      </c>
      <c r="B113" s="4" t="s">
        <v>10</v>
      </c>
      <c r="C113" s="27" t="s">
        <v>102</v>
      </c>
      <c r="D113" s="62">
        <f>D112/C112*100</f>
        <v>78.719888973333781</v>
      </c>
      <c r="E113" s="62">
        <f t="shared" ref="E113:H113" si="32">E112/D112*100</f>
        <v>48.085583559705213</v>
      </c>
      <c r="F113" s="62">
        <f t="shared" si="32"/>
        <v>103.26482765501072</v>
      </c>
      <c r="G113" s="62">
        <f t="shared" si="32"/>
        <v>129.92174480110134</v>
      </c>
      <c r="H113" s="62">
        <f t="shared" si="32"/>
        <v>138.10453324409991</v>
      </c>
    </row>
    <row r="114" spans="1:8" ht="31.5" x14ac:dyDescent="0.25">
      <c r="A114" s="42" t="s">
        <v>34</v>
      </c>
      <c r="B114" s="4" t="s">
        <v>8</v>
      </c>
      <c r="C114" s="28">
        <v>19459.099999999999</v>
      </c>
      <c r="D114" s="28">
        <v>14700.5</v>
      </c>
      <c r="E114" s="28">
        <v>6147.9</v>
      </c>
      <c r="F114" s="28">
        <v>6360.3</v>
      </c>
      <c r="G114" s="28">
        <v>8749.4</v>
      </c>
      <c r="H114" s="28">
        <v>12748.7</v>
      </c>
    </row>
    <row r="115" spans="1:8" x14ac:dyDescent="0.25">
      <c r="A115" s="43" t="s">
        <v>22</v>
      </c>
      <c r="B115" s="4" t="s">
        <v>10</v>
      </c>
      <c r="C115" s="27" t="s">
        <v>102</v>
      </c>
      <c r="D115" s="62">
        <f>D114/C114*100</f>
        <v>75.545631606806069</v>
      </c>
      <c r="E115" s="62">
        <f t="shared" ref="E115:H115" si="33">E114/D114*100</f>
        <v>41.821026495697424</v>
      </c>
      <c r="F115" s="62">
        <f t="shared" si="33"/>
        <v>103.45483823744695</v>
      </c>
      <c r="G115" s="62">
        <f t="shared" si="33"/>
        <v>137.56269358363596</v>
      </c>
      <c r="H115" s="62">
        <f t="shared" si="33"/>
        <v>145.70942007451941</v>
      </c>
    </row>
    <row r="116" spans="1:8" x14ac:dyDescent="0.25">
      <c r="A116" s="42" t="s">
        <v>60</v>
      </c>
      <c r="B116" s="4" t="s">
        <v>8</v>
      </c>
      <c r="C116" s="28">
        <v>1788</v>
      </c>
      <c r="D116" s="28">
        <v>2419.3000000000002</v>
      </c>
      <c r="E116" s="28">
        <v>3561.8</v>
      </c>
      <c r="F116" s="28">
        <v>3124.8</v>
      </c>
      <c r="G116" s="28">
        <v>2413.4</v>
      </c>
      <c r="H116" s="28">
        <v>2231.1999999999998</v>
      </c>
    </row>
    <row r="117" spans="1:8" x14ac:dyDescent="0.25">
      <c r="A117" s="43" t="s">
        <v>22</v>
      </c>
      <c r="B117" s="4" t="s">
        <v>10</v>
      </c>
      <c r="C117" s="27" t="s">
        <v>102</v>
      </c>
      <c r="D117" s="62">
        <f>D116/C116*100</f>
        <v>135.30760626398211</v>
      </c>
      <c r="E117" s="62">
        <f t="shared" ref="E117:G117" si="34">E116/D116*100</f>
        <v>147.22440375315173</v>
      </c>
      <c r="F117" s="62">
        <f t="shared" si="34"/>
        <v>87.730922567241294</v>
      </c>
      <c r="G117" s="62">
        <f t="shared" si="34"/>
        <v>77.233742959549417</v>
      </c>
      <c r="H117" s="62">
        <v>92.5</v>
      </c>
    </row>
    <row r="118" spans="1:8" ht="31.5" x14ac:dyDescent="0.25">
      <c r="A118" s="42" t="s">
        <v>34</v>
      </c>
      <c r="B118" s="4" t="s">
        <v>8</v>
      </c>
      <c r="C118" s="28">
        <v>1260.8</v>
      </c>
      <c r="D118" s="28">
        <v>1272.5</v>
      </c>
      <c r="E118" s="28">
        <v>2764.4</v>
      </c>
      <c r="F118" s="28">
        <v>2360.6999999999998</v>
      </c>
      <c r="G118" s="28">
        <v>1635.8</v>
      </c>
      <c r="H118" s="28">
        <v>1504.3</v>
      </c>
    </row>
    <row r="119" spans="1:8" x14ac:dyDescent="0.25">
      <c r="A119" s="43" t="s">
        <v>22</v>
      </c>
      <c r="B119" s="4" t="s">
        <v>10</v>
      </c>
      <c r="C119" s="27" t="s">
        <v>102</v>
      </c>
      <c r="D119" s="62">
        <f>D118/C118*100</f>
        <v>100.92798223350255</v>
      </c>
      <c r="E119" s="62">
        <v>217.2</v>
      </c>
      <c r="F119" s="62">
        <f t="shared" ref="F119:H119" si="35">F118/E118*100</f>
        <v>85.39646939661408</v>
      </c>
      <c r="G119" s="62">
        <f t="shared" si="35"/>
        <v>69.293006311687208</v>
      </c>
      <c r="H119" s="62">
        <f t="shared" si="35"/>
        <v>91.961119941313115</v>
      </c>
    </row>
    <row r="120" spans="1:8" ht="31.5" customHeight="1" x14ac:dyDescent="0.25">
      <c r="A120" s="42" t="s">
        <v>61</v>
      </c>
      <c r="B120" s="4" t="s">
        <v>8</v>
      </c>
      <c r="C120" s="28">
        <f t="shared" ref="C120:H120" si="36">C112-C116</f>
        <v>19396.099999999999</v>
      </c>
      <c r="D120" s="28">
        <f t="shared" si="36"/>
        <v>14256.8</v>
      </c>
      <c r="E120" s="28">
        <f t="shared" si="36"/>
        <v>4457</v>
      </c>
      <c r="F120" s="28">
        <f t="shared" si="36"/>
        <v>5155.8</v>
      </c>
      <c r="G120" s="28">
        <f t="shared" si="36"/>
        <v>8344.9</v>
      </c>
      <c r="H120" s="28">
        <f t="shared" si="36"/>
        <v>12626.5</v>
      </c>
    </row>
    <row r="121" spans="1:8" x14ac:dyDescent="0.25">
      <c r="A121" s="43" t="s">
        <v>22</v>
      </c>
      <c r="B121" s="4" t="s">
        <v>10</v>
      </c>
      <c r="C121" s="27" t="s">
        <v>102</v>
      </c>
      <c r="D121" s="62">
        <f>D120/C120*100</f>
        <v>73.50343625780441</v>
      </c>
      <c r="E121" s="62">
        <f t="shared" ref="E121:H121" si="37">E120/D120*100</f>
        <v>31.262274844284832</v>
      </c>
      <c r="F121" s="62">
        <f t="shared" si="37"/>
        <v>115.67870765088625</v>
      </c>
      <c r="G121" s="62">
        <f t="shared" si="37"/>
        <v>161.85461034175103</v>
      </c>
      <c r="H121" s="62">
        <f t="shared" si="37"/>
        <v>151.30798451748973</v>
      </c>
    </row>
    <row r="122" spans="1:8" ht="31.5" x14ac:dyDescent="0.25">
      <c r="A122" s="42" t="s">
        <v>34</v>
      </c>
      <c r="B122" s="4" t="s">
        <v>8</v>
      </c>
      <c r="C122" s="28">
        <f t="shared" ref="C122:H122" si="38">C114-C118</f>
        <v>18198.3</v>
      </c>
      <c r="D122" s="28">
        <f t="shared" si="38"/>
        <v>13428</v>
      </c>
      <c r="E122" s="28">
        <f t="shared" si="38"/>
        <v>3383.4999999999995</v>
      </c>
      <c r="F122" s="28">
        <f t="shared" si="38"/>
        <v>3999.6000000000004</v>
      </c>
      <c r="G122" s="28">
        <f t="shared" si="38"/>
        <v>7113.5999999999995</v>
      </c>
      <c r="H122" s="28">
        <f t="shared" si="38"/>
        <v>11244.400000000001</v>
      </c>
    </row>
    <row r="123" spans="1:8" x14ac:dyDescent="0.25">
      <c r="A123" s="43" t="s">
        <v>22</v>
      </c>
      <c r="B123" s="4" t="s">
        <v>10</v>
      </c>
      <c r="C123" s="27" t="s">
        <v>102</v>
      </c>
      <c r="D123" s="62">
        <f>D122/C122*100</f>
        <v>73.787111982987426</v>
      </c>
      <c r="E123" s="62">
        <f t="shared" ref="E123:H123" si="39">E122/D122*100</f>
        <v>25.197348823354183</v>
      </c>
      <c r="F123" s="62">
        <f t="shared" si="39"/>
        <v>118.20895522388062</v>
      </c>
      <c r="G123" s="62">
        <f t="shared" si="39"/>
        <v>177.85778577857783</v>
      </c>
      <c r="H123" s="62">
        <f t="shared" si="39"/>
        <v>158.06905083220877</v>
      </c>
    </row>
    <row r="124" spans="1:8" ht="33" customHeight="1" x14ac:dyDescent="0.25">
      <c r="A124" s="41" t="s">
        <v>62</v>
      </c>
      <c r="B124" s="4"/>
      <c r="C124" s="8"/>
      <c r="D124" s="9"/>
      <c r="E124" s="9"/>
      <c r="F124" s="9"/>
      <c r="G124" s="9"/>
      <c r="H124" s="9"/>
    </row>
    <row r="125" spans="1:8" ht="17.25" customHeight="1" x14ac:dyDescent="0.25">
      <c r="A125" s="45" t="s">
        <v>13</v>
      </c>
      <c r="B125" s="4" t="s">
        <v>12</v>
      </c>
      <c r="C125" s="13">
        <v>28613.1</v>
      </c>
      <c r="D125" s="13">
        <v>31090.3</v>
      </c>
      <c r="E125" s="13">
        <v>36612.199999999997</v>
      </c>
      <c r="F125" s="13">
        <v>38405.599999999999</v>
      </c>
      <c r="G125" s="13">
        <v>40529.300000000003</v>
      </c>
      <c r="H125" s="13">
        <v>42843.4</v>
      </c>
    </row>
    <row r="126" spans="1:8" x14ac:dyDescent="0.25">
      <c r="A126" s="44" t="s">
        <v>22</v>
      </c>
      <c r="B126" s="4" t="s">
        <v>10</v>
      </c>
      <c r="C126" s="29">
        <v>111.7</v>
      </c>
      <c r="D126" s="62">
        <f>D125/C125*100</f>
        <v>108.65757292988177</v>
      </c>
      <c r="E126" s="62">
        <f t="shared" ref="E126:H126" si="40">E125/D125*100</f>
        <v>117.76084502240248</v>
      </c>
      <c r="F126" s="62">
        <f t="shared" si="40"/>
        <v>104.89836721092969</v>
      </c>
      <c r="G126" s="62">
        <f t="shared" si="40"/>
        <v>105.52966234090863</v>
      </c>
      <c r="H126" s="62">
        <f t="shared" si="40"/>
        <v>105.70969644183343</v>
      </c>
    </row>
    <row r="127" spans="1:8" ht="31.5" x14ac:dyDescent="0.25">
      <c r="A127" s="51" t="s">
        <v>14</v>
      </c>
      <c r="B127" s="4" t="s">
        <v>8</v>
      </c>
      <c r="C127" s="13">
        <v>26966.400000000001</v>
      </c>
      <c r="D127" s="13">
        <v>29403</v>
      </c>
      <c r="E127" s="13">
        <v>34765.800000000003</v>
      </c>
      <c r="F127" s="13">
        <v>36485.4</v>
      </c>
      <c r="G127" s="13">
        <v>38522.699999999997</v>
      </c>
      <c r="H127" s="13">
        <v>40736.5</v>
      </c>
    </row>
    <row r="128" spans="1:8" x14ac:dyDescent="0.25">
      <c r="A128" s="52" t="s">
        <v>22</v>
      </c>
      <c r="B128" s="4" t="s">
        <v>10</v>
      </c>
      <c r="C128" s="29">
        <v>104.1</v>
      </c>
      <c r="D128" s="62">
        <v>104.8</v>
      </c>
      <c r="E128" s="62">
        <v>115.2</v>
      </c>
      <c r="F128" s="62">
        <v>100.9</v>
      </c>
      <c r="G128" s="62">
        <v>101.5</v>
      </c>
      <c r="H128" s="62">
        <v>101.7</v>
      </c>
    </row>
    <row r="129" spans="1:8" ht="31.5" x14ac:dyDescent="0.25">
      <c r="A129" s="47" t="s">
        <v>15</v>
      </c>
      <c r="B129" s="4" t="s">
        <v>16</v>
      </c>
      <c r="C129" s="13">
        <v>19307.599999999999</v>
      </c>
      <c r="D129" s="13">
        <v>20771.7</v>
      </c>
      <c r="E129" s="13">
        <v>24291.3</v>
      </c>
      <c r="F129" s="13">
        <v>25440.7</v>
      </c>
      <c r="G129" s="13">
        <v>26862.6</v>
      </c>
      <c r="H129" s="13">
        <v>28398.2</v>
      </c>
    </row>
    <row r="130" spans="1:8" x14ac:dyDescent="0.25">
      <c r="A130" s="46" t="s">
        <v>22</v>
      </c>
      <c r="B130" s="4" t="s">
        <v>10</v>
      </c>
      <c r="C130" s="29">
        <v>110.7</v>
      </c>
      <c r="D130" s="62">
        <f>D129/C129*100</f>
        <v>107.58302430131141</v>
      </c>
      <c r="E130" s="62">
        <f t="shared" ref="E130:H130" si="41">E129/D129*100</f>
        <v>116.94420774419041</v>
      </c>
      <c r="F130" s="62">
        <f t="shared" si="41"/>
        <v>104.73173523030881</v>
      </c>
      <c r="G130" s="62">
        <f t="shared" si="41"/>
        <v>105.58907577228614</v>
      </c>
      <c r="H130" s="62">
        <f t="shared" si="41"/>
        <v>105.71649803071929</v>
      </c>
    </row>
    <row r="131" spans="1:8" x14ac:dyDescent="0.25">
      <c r="A131" s="47" t="s">
        <v>63</v>
      </c>
      <c r="B131" s="4" t="s">
        <v>8</v>
      </c>
      <c r="C131" s="13">
        <v>29252.5</v>
      </c>
      <c r="D131" s="13">
        <v>30664.7</v>
      </c>
      <c r="E131" s="13">
        <v>32373.599999999999</v>
      </c>
      <c r="F131" s="13">
        <v>34232.5</v>
      </c>
      <c r="G131" s="13">
        <v>36137.4</v>
      </c>
      <c r="H131" s="13">
        <v>38318.800000000003</v>
      </c>
    </row>
    <row r="132" spans="1:8" x14ac:dyDescent="0.25">
      <c r="A132" s="46" t="s">
        <v>22</v>
      </c>
      <c r="B132" s="4" t="s">
        <v>10</v>
      </c>
      <c r="C132" s="29">
        <v>110.3</v>
      </c>
      <c r="D132" s="62">
        <f>D131/C131*100</f>
        <v>104.82762157080592</v>
      </c>
      <c r="E132" s="62">
        <f t="shared" ref="E132:H132" si="42">E131/D131*100</f>
        <v>105.57285738976738</v>
      </c>
      <c r="F132" s="62">
        <f t="shared" si="42"/>
        <v>105.74202436553242</v>
      </c>
      <c r="G132" s="62">
        <f t="shared" si="42"/>
        <v>105.56459504856497</v>
      </c>
      <c r="H132" s="62">
        <f t="shared" si="42"/>
        <v>106.03640549679834</v>
      </c>
    </row>
    <row r="133" spans="1:8" ht="48" customHeight="1" x14ac:dyDescent="0.25">
      <c r="A133" s="47" t="s">
        <v>64</v>
      </c>
      <c r="B133" s="4" t="s">
        <v>10</v>
      </c>
      <c r="C133" s="57">
        <v>17.600000000000001</v>
      </c>
      <c r="D133" s="57">
        <v>17.100000000000001</v>
      </c>
      <c r="E133" s="57">
        <v>16.8</v>
      </c>
      <c r="F133" s="57">
        <v>16.399999999999999</v>
      </c>
      <c r="G133" s="57">
        <v>16.100000000000001</v>
      </c>
      <c r="H133" s="57">
        <v>15.8</v>
      </c>
    </row>
    <row r="134" spans="1:8" ht="48.75" customHeight="1" x14ac:dyDescent="0.25">
      <c r="A134" s="41" t="s">
        <v>65</v>
      </c>
      <c r="B134" s="4"/>
      <c r="C134" s="10"/>
      <c r="D134" s="9"/>
      <c r="E134" s="9"/>
      <c r="F134" s="9"/>
      <c r="G134" s="9"/>
      <c r="H134" s="9"/>
    </row>
    <row r="135" spans="1:8" x14ac:dyDescent="0.25">
      <c r="A135" s="45" t="s">
        <v>66</v>
      </c>
      <c r="B135" s="4" t="s">
        <v>8</v>
      </c>
      <c r="C135" s="9">
        <v>10791.5</v>
      </c>
      <c r="D135" s="9">
        <v>12074.8</v>
      </c>
      <c r="E135" s="9">
        <v>16269.9</v>
      </c>
      <c r="F135" s="9">
        <v>17136.900000000001</v>
      </c>
      <c r="G135" s="9">
        <v>18129.5</v>
      </c>
      <c r="H135" s="9">
        <v>19235.400000000001</v>
      </c>
    </row>
    <row r="136" spans="1:8" x14ac:dyDescent="0.25">
      <c r="A136" s="44" t="s">
        <v>22</v>
      </c>
      <c r="B136" s="4" t="s">
        <v>10</v>
      </c>
      <c r="C136" s="22" t="s">
        <v>102</v>
      </c>
      <c r="D136" s="62">
        <f>D135/C135*100</f>
        <v>111.89176666821108</v>
      </c>
      <c r="E136" s="62">
        <f t="shared" ref="E136:H136" si="43">E135/D135*100</f>
        <v>134.74260443237156</v>
      </c>
      <c r="F136" s="62">
        <f t="shared" si="43"/>
        <v>105.32885881289991</v>
      </c>
      <c r="G136" s="62">
        <f t="shared" si="43"/>
        <v>105.7921794490252</v>
      </c>
      <c r="H136" s="62">
        <f t="shared" si="43"/>
        <v>106.10000275793597</v>
      </c>
    </row>
    <row r="137" spans="1:8" ht="31.5" x14ac:dyDescent="0.25">
      <c r="A137" s="45" t="s">
        <v>34</v>
      </c>
      <c r="B137" s="4" t="s">
        <v>8</v>
      </c>
      <c r="C137" s="9">
        <v>9930.7999999999993</v>
      </c>
      <c r="D137" s="9">
        <v>11032.3</v>
      </c>
      <c r="E137" s="9">
        <v>14910.8</v>
      </c>
      <c r="F137" s="9">
        <v>15675.3</v>
      </c>
      <c r="G137" s="9">
        <v>16555.099999999999</v>
      </c>
      <c r="H137" s="9">
        <v>17559.8</v>
      </c>
    </row>
    <row r="138" spans="1:8" x14ac:dyDescent="0.25">
      <c r="A138" s="44" t="s">
        <v>22</v>
      </c>
      <c r="B138" s="4" t="s">
        <v>10</v>
      </c>
      <c r="C138" s="22" t="s">
        <v>102</v>
      </c>
      <c r="D138" s="62">
        <f>D137/C137*100</f>
        <v>111.09175494421397</v>
      </c>
      <c r="E138" s="62">
        <f t="shared" ref="E138:H138" si="44">E137/D137*100</f>
        <v>135.15586051865884</v>
      </c>
      <c r="F138" s="62">
        <f t="shared" si="44"/>
        <v>105.12715615527</v>
      </c>
      <c r="G138" s="62">
        <f t="shared" si="44"/>
        <v>105.61265175148162</v>
      </c>
      <c r="H138" s="62">
        <f t="shared" si="44"/>
        <v>106.06882471262634</v>
      </c>
    </row>
    <row r="139" spans="1:8" ht="31.5" x14ac:dyDescent="0.25">
      <c r="A139" s="45" t="s">
        <v>67</v>
      </c>
      <c r="B139" s="4" t="s">
        <v>50</v>
      </c>
      <c r="C139" s="56">
        <v>29251</v>
      </c>
      <c r="D139" s="56">
        <v>30712</v>
      </c>
      <c r="E139" s="56">
        <v>34460</v>
      </c>
      <c r="F139" s="56">
        <v>34785</v>
      </c>
      <c r="G139" s="56">
        <v>35225</v>
      </c>
      <c r="H139" s="56">
        <v>35895</v>
      </c>
    </row>
    <row r="140" spans="1:8" x14ac:dyDescent="0.25">
      <c r="A140" s="44" t="s">
        <v>22</v>
      </c>
      <c r="B140" s="4" t="s">
        <v>10</v>
      </c>
      <c r="C140" s="22" t="s">
        <v>102</v>
      </c>
      <c r="D140" s="62">
        <f>D139/C139*100</f>
        <v>104.99470103586202</v>
      </c>
      <c r="E140" s="62">
        <f t="shared" ref="E140:H140" si="45">E139/D139*100</f>
        <v>112.20369887991663</v>
      </c>
      <c r="F140" s="62">
        <f t="shared" si="45"/>
        <v>100.94312246082416</v>
      </c>
      <c r="G140" s="62">
        <f t="shared" si="45"/>
        <v>101.26491303722869</v>
      </c>
      <c r="H140" s="62">
        <f t="shared" si="45"/>
        <v>101.90205819730305</v>
      </c>
    </row>
    <row r="141" spans="1:8" ht="31.5" x14ac:dyDescent="0.25">
      <c r="A141" s="45" t="s">
        <v>34</v>
      </c>
      <c r="B141" s="4" t="s">
        <v>50</v>
      </c>
      <c r="C141" s="56">
        <v>25327</v>
      </c>
      <c r="D141" s="56">
        <v>26536</v>
      </c>
      <c r="E141" s="56">
        <v>29782</v>
      </c>
      <c r="F141" s="56">
        <v>30090</v>
      </c>
      <c r="G141" s="56">
        <v>30543</v>
      </c>
      <c r="H141" s="56">
        <v>31093</v>
      </c>
    </row>
    <row r="142" spans="1:8" x14ac:dyDescent="0.25">
      <c r="A142" s="44" t="s">
        <v>22</v>
      </c>
      <c r="B142" s="4" t="s">
        <v>10</v>
      </c>
      <c r="C142" s="22" t="s">
        <v>102</v>
      </c>
      <c r="D142" s="62">
        <f>D141/C141*100</f>
        <v>104.7735618115055</v>
      </c>
      <c r="E142" s="62">
        <f t="shared" ref="E142:H142" si="46">E141/D141*100</f>
        <v>112.23243895085922</v>
      </c>
      <c r="F142" s="62">
        <f t="shared" si="46"/>
        <v>101.03418172050232</v>
      </c>
      <c r="G142" s="62">
        <f t="shared" si="46"/>
        <v>101.50548354935194</v>
      </c>
      <c r="H142" s="62">
        <f t="shared" si="46"/>
        <v>101.80073994041187</v>
      </c>
    </row>
    <row r="143" spans="1:8" ht="31.5" x14ac:dyDescent="0.25">
      <c r="A143" s="47" t="s">
        <v>68</v>
      </c>
      <c r="B143" s="4" t="s">
        <v>16</v>
      </c>
      <c r="C143" s="13">
        <v>30744</v>
      </c>
      <c r="D143" s="13">
        <v>32763.5</v>
      </c>
      <c r="E143" s="13">
        <v>39344.9</v>
      </c>
      <c r="F143" s="13">
        <v>41054.300000000003</v>
      </c>
      <c r="G143" s="13">
        <v>42889.8</v>
      </c>
      <c r="H143" s="13">
        <v>44656.6</v>
      </c>
    </row>
    <row r="144" spans="1:8" x14ac:dyDescent="0.25">
      <c r="A144" s="46" t="s">
        <v>22</v>
      </c>
      <c r="B144" s="6" t="s">
        <v>10</v>
      </c>
      <c r="C144" s="29" t="s">
        <v>102</v>
      </c>
      <c r="D144" s="62">
        <f>D143/C143*100</f>
        <v>106.56876138433515</v>
      </c>
      <c r="E144" s="62">
        <f t="shared" ref="E144:H144" si="47">E143/D143*100</f>
        <v>120.08759747890183</v>
      </c>
      <c r="F144" s="62">
        <f t="shared" si="47"/>
        <v>104.34465458039035</v>
      </c>
      <c r="G144" s="62">
        <f t="shared" si="47"/>
        <v>104.47090804130139</v>
      </c>
      <c r="H144" s="62">
        <f t="shared" si="47"/>
        <v>104.11939435483495</v>
      </c>
    </row>
    <row r="145" spans="1:8" ht="31.5" x14ac:dyDescent="0.25">
      <c r="A145" s="45" t="s">
        <v>34</v>
      </c>
      <c r="B145" s="6" t="s">
        <v>16</v>
      </c>
      <c r="C145" s="9">
        <v>32675.3</v>
      </c>
      <c r="D145" s="9">
        <v>34645.699999999997</v>
      </c>
      <c r="E145" s="9">
        <v>41722.199999999997</v>
      </c>
      <c r="F145" s="9">
        <v>43411.8</v>
      </c>
      <c r="G145" s="9">
        <v>45169.2</v>
      </c>
      <c r="H145" s="9">
        <v>47063</v>
      </c>
    </row>
    <row r="146" spans="1:8" x14ac:dyDescent="0.25">
      <c r="A146" s="44" t="s">
        <v>22</v>
      </c>
      <c r="B146" s="6" t="s">
        <v>10</v>
      </c>
      <c r="C146" s="22" t="s">
        <v>102</v>
      </c>
      <c r="D146" s="62">
        <f>D145/C145*100</f>
        <v>106.03024302760799</v>
      </c>
      <c r="E146" s="62">
        <f t="shared" ref="E146:H146" si="48">E145/D145*100</f>
        <v>120.4253341684538</v>
      </c>
      <c r="F146" s="62">
        <f t="shared" si="48"/>
        <v>104.04964263629437</v>
      </c>
      <c r="G146" s="62">
        <f t="shared" si="48"/>
        <v>104.04820809088773</v>
      </c>
      <c r="H146" s="62">
        <f t="shared" si="48"/>
        <v>104.19267996776564</v>
      </c>
    </row>
    <row r="147" spans="1:8" ht="18.75" customHeight="1" x14ac:dyDescent="0.25">
      <c r="A147" s="48" t="s">
        <v>69</v>
      </c>
      <c r="B147" s="4"/>
      <c r="C147" s="8"/>
      <c r="D147" s="9"/>
      <c r="E147" s="9"/>
      <c r="F147" s="9"/>
      <c r="G147" s="9"/>
      <c r="H147" s="9"/>
    </row>
    <row r="148" spans="1:8" ht="17.25" customHeight="1" x14ac:dyDescent="0.25">
      <c r="A148" s="45" t="s">
        <v>17</v>
      </c>
      <c r="B148" s="7"/>
      <c r="C148" s="11"/>
      <c r="D148" s="9"/>
      <c r="E148" s="9"/>
      <c r="F148" s="9"/>
      <c r="G148" s="9"/>
      <c r="H148" s="9"/>
    </row>
    <row r="149" spans="1:8" ht="32.25" customHeight="1" x14ac:dyDescent="0.25">
      <c r="A149" s="45" t="s">
        <v>18</v>
      </c>
      <c r="B149" s="4" t="s">
        <v>19</v>
      </c>
      <c r="C149" s="32">
        <v>23.1</v>
      </c>
      <c r="D149" s="32">
        <v>22.8</v>
      </c>
      <c r="E149" s="32">
        <v>22.7</v>
      </c>
      <c r="F149" s="32">
        <v>22.7</v>
      </c>
      <c r="G149" s="32">
        <v>22.8</v>
      </c>
      <c r="H149" s="32">
        <v>22.7</v>
      </c>
    </row>
    <row r="150" spans="1:8" ht="15.75" customHeight="1" x14ac:dyDescent="0.25">
      <c r="A150" s="44" t="s">
        <v>22</v>
      </c>
      <c r="B150" s="4" t="s">
        <v>10</v>
      </c>
      <c r="C150" s="30">
        <v>101.3</v>
      </c>
      <c r="D150" s="62">
        <f>D149/C149*100</f>
        <v>98.701298701298697</v>
      </c>
      <c r="E150" s="62">
        <f t="shared" ref="E150:H150" si="49">E149/D149*100</f>
        <v>99.561403508771932</v>
      </c>
      <c r="F150" s="62">
        <f t="shared" si="49"/>
        <v>100</v>
      </c>
      <c r="G150" s="62">
        <f t="shared" si="49"/>
        <v>100.44052863436124</v>
      </c>
      <c r="H150" s="62">
        <f t="shared" si="49"/>
        <v>99.561403508771932</v>
      </c>
    </row>
    <row r="151" spans="1:8" ht="60" x14ac:dyDescent="0.25">
      <c r="A151" s="45" t="s">
        <v>70</v>
      </c>
      <c r="B151" s="4" t="s">
        <v>71</v>
      </c>
      <c r="C151" s="32">
        <v>223.7</v>
      </c>
      <c r="D151" s="32">
        <v>234.6</v>
      </c>
      <c r="E151" s="32">
        <v>236.2</v>
      </c>
      <c r="F151" s="32">
        <v>237.9</v>
      </c>
      <c r="G151" s="32">
        <v>238.1</v>
      </c>
      <c r="H151" s="32">
        <v>237.9</v>
      </c>
    </row>
    <row r="152" spans="1:8" ht="15" customHeight="1" x14ac:dyDescent="0.25">
      <c r="A152" s="44" t="s">
        <v>22</v>
      </c>
      <c r="B152" s="4" t="s">
        <v>10</v>
      </c>
      <c r="C152" s="30">
        <v>99.1</v>
      </c>
      <c r="D152" s="62">
        <f>D151/C151*100</f>
        <v>104.87259722843095</v>
      </c>
      <c r="E152" s="62">
        <f t="shared" ref="E152:H152" si="50">E151/D151*100</f>
        <v>100.68201193520888</v>
      </c>
      <c r="F152" s="62">
        <f t="shared" si="50"/>
        <v>100.71972904318376</v>
      </c>
      <c r="G152" s="62">
        <f t="shared" si="50"/>
        <v>100.08406893652794</v>
      </c>
      <c r="H152" s="62">
        <f t="shared" si="50"/>
        <v>99.916001679966399</v>
      </c>
    </row>
    <row r="153" spans="1:8" x14ac:dyDescent="0.25">
      <c r="A153" s="45" t="s">
        <v>72</v>
      </c>
      <c r="B153" s="4" t="s">
        <v>50</v>
      </c>
      <c r="C153" s="32">
        <v>18.2</v>
      </c>
      <c r="D153" s="32">
        <v>19.899999999999999</v>
      </c>
      <c r="E153" s="32">
        <v>20.100000000000001</v>
      </c>
      <c r="F153" s="32">
        <v>20.2</v>
      </c>
      <c r="G153" s="32">
        <v>20.3</v>
      </c>
      <c r="H153" s="32">
        <v>20.399999999999999</v>
      </c>
    </row>
    <row r="154" spans="1:8" ht="15" customHeight="1" x14ac:dyDescent="0.25">
      <c r="A154" s="44" t="s">
        <v>22</v>
      </c>
      <c r="B154" s="4" t="s">
        <v>10</v>
      </c>
      <c r="C154" s="30">
        <v>100.6</v>
      </c>
      <c r="D154" s="62">
        <f>D153/C153*100</f>
        <v>109.34065934065933</v>
      </c>
      <c r="E154" s="62">
        <f t="shared" ref="E154:H154" si="51">E153/D153*100</f>
        <v>101.00502512562815</v>
      </c>
      <c r="F154" s="62">
        <f t="shared" si="51"/>
        <v>100.49751243781093</v>
      </c>
      <c r="G154" s="62">
        <f t="shared" si="51"/>
        <v>100.4950495049505</v>
      </c>
      <c r="H154" s="62">
        <f t="shared" si="51"/>
        <v>100.49261083743841</v>
      </c>
    </row>
    <row r="155" spans="1:8" ht="31.5" x14ac:dyDescent="0.25">
      <c r="A155" s="45" t="s">
        <v>73</v>
      </c>
      <c r="B155" s="4" t="s">
        <v>50</v>
      </c>
      <c r="C155" s="32">
        <v>51</v>
      </c>
      <c r="D155" s="32">
        <v>50.2</v>
      </c>
      <c r="E155" s="32">
        <v>50.1</v>
      </c>
      <c r="F155" s="32">
        <v>50.2</v>
      </c>
      <c r="G155" s="32">
        <v>50.3</v>
      </c>
      <c r="H155" s="32">
        <v>50.5</v>
      </c>
    </row>
    <row r="156" spans="1:8" ht="14.25" customHeight="1" x14ac:dyDescent="0.25">
      <c r="A156" s="44" t="s">
        <v>22</v>
      </c>
      <c r="B156" s="4" t="s">
        <v>10</v>
      </c>
      <c r="C156" s="30">
        <v>96.8</v>
      </c>
      <c r="D156" s="62">
        <f>D155/C155*100</f>
        <v>98.431372549019613</v>
      </c>
      <c r="E156" s="62">
        <f t="shared" ref="E156:H156" si="52">E155/D155*100</f>
        <v>99.800796812748999</v>
      </c>
      <c r="F156" s="62">
        <f t="shared" si="52"/>
        <v>100.1996007984032</v>
      </c>
      <c r="G156" s="62">
        <f t="shared" si="52"/>
        <v>100.19920318725097</v>
      </c>
      <c r="H156" s="62">
        <f t="shared" si="52"/>
        <v>100.39761431411532</v>
      </c>
    </row>
    <row r="157" spans="1:8" ht="60" x14ac:dyDescent="0.25">
      <c r="A157" s="45" t="s">
        <v>20</v>
      </c>
      <c r="B157" s="4" t="s">
        <v>21</v>
      </c>
      <c r="C157" s="53">
        <v>742.9</v>
      </c>
      <c r="D157" s="53">
        <v>759.6</v>
      </c>
      <c r="E157" s="53">
        <v>790.4</v>
      </c>
      <c r="F157" s="53">
        <v>788.3</v>
      </c>
      <c r="G157" s="53">
        <v>787</v>
      </c>
      <c r="H157" s="53">
        <v>812</v>
      </c>
    </row>
    <row r="158" spans="1:8" ht="16.5" customHeight="1" x14ac:dyDescent="0.25">
      <c r="A158" s="44" t="s">
        <v>22</v>
      </c>
      <c r="B158" s="4" t="s">
        <v>10</v>
      </c>
      <c r="C158" s="30">
        <v>101.1</v>
      </c>
      <c r="D158" s="62">
        <f>D157/C157*100</f>
        <v>102.24794723381343</v>
      </c>
      <c r="E158" s="62">
        <f t="shared" ref="E158:H158" si="53">E157/D157*100</f>
        <v>104.05476566614007</v>
      </c>
      <c r="F158" s="62">
        <f t="shared" si="53"/>
        <v>99.734311740890675</v>
      </c>
      <c r="G158" s="62">
        <f t="shared" si="53"/>
        <v>99.835088164404411</v>
      </c>
      <c r="H158" s="62">
        <f t="shared" si="53"/>
        <v>103.17662007623889</v>
      </c>
    </row>
    <row r="159" spans="1:8" ht="32.25" customHeight="1" x14ac:dyDescent="0.25">
      <c r="A159" s="45" t="s">
        <v>74</v>
      </c>
      <c r="B159" s="4" t="s">
        <v>50</v>
      </c>
      <c r="C159" s="54">
        <v>6108</v>
      </c>
      <c r="D159" s="54">
        <v>6368</v>
      </c>
      <c r="E159" s="54">
        <v>6559</v>
      </c>
      <c r="F159" s="54">
        <v>6672</v>
      </c>
      <c r="G159" s="54">
        <v>6722</v>
      </c>
      <c r="H159" s="54">
        <v>6952</v>
      </c>
    </row>
    <row r="160" spans="1:8" ht="16.5" customHeight="1" x14ac:dyDescent="0.25">
      <c r="A160" s="44" t="s">
        <v>22</v>
      </c>
      <c r="B160" s="4" t="s">
        <v>10</v>
      </c>
      <c r="C160" s="30">
        <v>100.9</v>
      </c>
      <c r="D160" s="62">
        <f>D159/C159*100</f>
        <v>104.25671250818598</v>
      </c>
      <c r="E160" s="62">
        <f t="shared" ref="E160:H160" si="54">E159/D159*100</f>
        <v>102.99937185929649</v>
      </c>
      <c r="F160" s="62">
        <f t="shared" si="54"/>
        <v>101.72282360115872</v>
      </c>
      <c r="G160" s="62">
        <f t="shared" si="54"/>
        <v>100.74940047961631</v>
      </c>
      <c r="H160" s="62">
        <f t="shared" si="54"/>
        <v>103.42160071407321</v>
      </c>
    </row>
    <row r="161" spans="1:8" ht="33" customHeight="1" x14ac:dyDescent="0.25">
      <c r="A161" s="45" t="s">
        <v>75</v>
      </c>
      <c r="B161" s="4" t="s">
        <v>76</v>
      </c>
      <c r="C161" s="55">
        <v>6406</v>
      </c>
      <c r="D161" s="55">
        <v>6853</v>
      </c>
      <c r="E161" s="55">
        <v>6853</v>
      </c>
      <c r="F161" s="55">
        <v>6853</v>
      </c>
      <c r="G161" s="55">
        <v>6853</v>
      </c>
      <c r="H161" s="55">
        <v>7083</v>
      </c>
    </row>
    <row r="162" spans="1:8" ht="16.5" customHeight="1" x14ac:dyDescent="0.25">
      <c r="A162" s="44" t="s">
        <v>22</v>
      </c>
      <c r="B162" s="4" t="s">
        <v>10</v>
      </c>
      <c r="C162" s="30">
        <v>100</v>
      </c>
      <c r="D162" s="62">
        <f>D161/C161*100</f>
        <v>106.97783328129877</v>
      </c>
      <c r="E162" s="62">
        <f t="shared" ref="E162:H162" si="55">E161/D161*100</f>
        <v>100</v>
      </c>
      <c r="F162" s="62">
        <f t="shared" si="55"/>
        <v>100</v>
      </c>
      <c r="G162" s="62">
        <f t="shared" si="55"/>
        <v>100</v>
      </c>
      <c r="H162" s="62">
        <f t="shared" si="55"/>
        <v>103.35619436743033</v>
      </c>
    </row>
    <row r="163" spans="1:8" ht="33" customHeight="1" x14ac:dyDescent="0.25">
      <c r="A163" s="45" t="s">
        <v>77</v>
      </c>
      <c r="B163" s="5" t="s">
        <v>50</v>
      </c>
      <c r="C163" s="54">
        <v>13105</v>
      </c>
      <c r="D163" s="54">
        <v>13410</v>
      </c>
      <c r="E163" s="54">
        <v>13545</v>
      </c>
      <c r="F163" s="54">
        <v>13887</v>
      </c>
      <c r="G163" s="54">
        <v>14056</v>
      </c>
      <c r="H163" s="54">
        <v>14186</v>
      </c>
    </row>
    <row r="164" spans="1:8" ht="15.75" customHeight="1" x14ac:dyDescent="0.25">
      <c r="A164" s="44" t="s">
        <v>22</v>
      </c>
      <c r="B164" s="5" t="s">
        <v>10</v>
      </c>
      <c r="C164" s="30">
        <v>103.5</v>
      </c>
      <c r="D164" s="62">
        <f>D163/C163*100</f>
        <v>102.32735597100344</v>
      </c>
      <c r="E164" s="62">
        <f t="shared" ref="E164:H164" si="56">E163/D163*100</f>
        <v>101.00671140939596</v>
      </c>
      <c r="F164" s="62">
        <f t="shared" si="56"/>
        <v>102.52491694352159</v>
      </c>
      <c r="G164" s="62">
        <f t="shared" si="56"/>
        <v>101.21696550730898</v>
      </c>
      <c r="H164" s="62">
        <f t="shared" si="56"/>
        <v>100.92487194080819</v>
      </c>
    </row>
    <row r="165" spans="1:8" x14ac:dyDescent="0.25">
      <c r="A165" s="41" t="s">
        <v>78</v>
      </c>
      <c r="B165" s="4"/>
      <c r="C165" s="8"/>
      <c r="D165" s="9"/>
      <c r="E165" s="9"/>
      <c r="F165" s="9"/>
      <c r="G165" s="9"/>
      <c r="H165" s="9"/>
    </row>
    <row r="166" spans="1:8" ht="41.25" customHeight="1" x14ac:dyDescent="0.25">
      <c r="A166" s="47" t="s">
        <v>79</v>
      </c>
      <c r="B166" s="5" t="s">
        <v>8</v>
      </c>
      <c r="C166" s="9">
        <v>68916</v>
      </c>
      <c r="D166" s="9">
        <v>86431</v>
      </c>
      <c r="E166" s="9">
        <v>91623</v>
      </c>
      <c r="F166" s="9">
        <v>195213</v>
      </c>
      <c r="G166" s="9">
        <v>376893</v>
      </c>
      <c r="H166" s="9">
        <v>419483.1</v>
      </c>
    </row>
    <row r="167" spans="1:8" x14ac:dyDescent="0.25">
      <c r="A167" s="46" t="s">
        <v>22</v>
      </c>
      <c r="B167" s="5" t="s">
        <v>10</v>
      </c>
      <c r="C167" s="22">
        <v>128.6</v>
      </c>
      <c r="D167" s="62">
        <f>D166/C166*100</f>
        <v>125.41499796854141</v>
      </c>
      <c r="E167" s="62">
        <f t="shared" ref="E167:H167" si="57">E166/D166*100</f>
        <v>106.00710393261676</v>
      </c>
      <c r="F167" s="62">
        <f t="shared" si="57"/>
        <v>213.0611309387381</v>
      </c>
      <c r="G167" s="62">
        <f t="shared" si="57"/>
        <v>193.06757234405495</v>
      </c>
      <c r="H167" s="62">
        <f t="shared" si="57"/>
        <v>111.30031600480773</v>
      </c>
    </row>
    <row r="168" spans="1:8" ht="31.5" x14ac:dyDescent="0.25">
      <c r="A168" s="47" t="s">
        <v>80</v>
      </c>
      <c r="B168" s="5" t="s">
        <v>8</v>
      </c>
      <c r="C168" s="9">
        <v>9663</v>
      </c>
      <c r="D168" s="9">
        <v>11530</v>
      </c>
      <c r="E168" s="9">
        <v>105610</v>
      </c>
      <c r="F168" s="9">
        <v>183850</v>
      </c>
      <c r="G168" s="9">
        <v>44795.1</v>
      </c>
      <c r="H168" s="9">
        <v>49696.2</v>
      </c>
    </row>
    <row r="169" spans="1:8" x14ac:dyDescent="0.25">
      <c r="A169" s="46" t="s">
        <v>22</v>
      </c>
      <c r="B169" s="5" t="s">
        <v>10</v>
      </c>
      <c r="C169" s="22">
        <v>62.3</v>
      </c>
      <c r="D169" s="62">
        <f>D168/C168*100</f>
        <v>119.32112180482252</v>
      </c>
      <c r="E169" s="62">
        <f t="shared" ref="E169:H169" si="58">E168/D168*100</f>
        <v>915.9583694709454</v>
      </c>
      <c r="F169" s="62">
        <f t="shared" si="58"/>
        <v>174.08389357068458</v>
      </c>
      <c r="G169" s="62">
        <f t="shared" si="58"/>
        <v>24.365025836279575</v>
      </c>
      <c r="H169" s="62">
        <f t="shared" si="58"/>
        <v>110.94115204564785</v>
      </c>
    </row>
    <row r="170" spans="1:8" ht="31.5" x14ac:dyDescent="0.25">
      <c r="A170" s="47" t="s">
        <v>81</v>
      </c>
      <c r="B170" s="5" t="s">
        <v>8</v>
      </c>
      <c r="C170" s="9">
        <v>1897</v>
      </c>
      <c r="D170" s="9">
        <v>6338</v>
      </c>
      <c r="E170" s="9">
        <v>2020</v>
      </c>
      <c r="F170" s="9">
        <v>2170</v>
      </c>
      <c r="G170" s="9">
        <v>2205</v>
      </c>
      <c r="H170" s="9">
        <v>2248</v>
      </c>
    </row>
    <row r="171" spans="1:8" x14ac:dyDescent="0.25">
      <c r="A171" s="46" t="s">
        <v>22</v>
      </c>
      <c r="B171" s="5" t="s">
        <v>10</v>
      </c>
      <c r="C171" s="22">
        <v>159.80000000000001</v>
      </c>
      <c r="D171" s="62">
        <f>D170/C170*100</f>
        <v>334.10648392198203</v>
      </c>
      <c r="E171" s="62">
        <f t="shared" ref="E171:H171" si="59">E170/D170*100</f>
        <v>31.87125276112338</v>
      </c>
      <c r="F171" s="62">
        <f t="shared" si="59"/>
        <v>107.42574257425743</v>
      </c>
      <c r="G171" s="62">
        <f t="shared" si="59"/>
        <v>101.61290322580645</v>
      </c>
      <c r="H171" s="62">
        <f t="shared" si="59"/>
        <v>101.9501133786848</v>
      </c>
    </row>
    <row r="172" spans="1:8" x14ac:dyDescent="0.25">
      <c r="A172" s="48" t="s">
        <v>82</v>
      </c>
      <c r="B172" s="5"/>
      <c r="C172" s="10"/>
      <c r="D172" s="9"/>
      <c r="E172" s="9"/>
      <c r="F172" s="9"/>
      <c r="G172" s="9"/>
      <c r="H172" s="9"/>
    </row>
    <row r="173" spans="1:8" ht="47.25" x14ac:dyDescent="0.25">
      <c r="A173" s="47" t="s">
        <v>83</v>
      </c>
      <c r="B173" s="5" t="s">
        <v>11</v>
      </c>
      <c r="C173" s="56">
        <v>1610</v>
      </c>
      <c r="D173" s="56">
        <v>1538</v>
      </c>
      <c r="E173" s="56">
        <v>1521</v>
      </c>
      <c r="F173" s="56">
        <v>1529</v>
      </c>
      <c r="G173" s="56">
        <v>1545</v>
      </c>
      <c r="H173" s="56">
        <v>1562</v>
      </c>
    </row>
    <row r="174" spans="1:8" ht="32.25" customHeight="1" x14ac:dyDescent="0.25">
      <c r="A174" s="47" t="s">
        <v>84</v>
      </c>
      <c r="B174" s="5" t="s">
        <v>11</v>
      </c>
      <c r="C174" s="56">
        <v>210</v>
      </c>
      <c r="D174" s="56">
        <v>212</v>
      </c>
      <c r="E174" s="56">
        <v>211</v>
      </c>
      <c r="F174" s="56">
        <v>213</v>
      </c>
      <c r="G174" s="56">
        <v>215</v>
      </c>
      <c r="H174" s="56">
        <v>218</v>
      </c>
    </row>
    <row r="175" spans="1:8" ht="63" x14ac:dyDescent="0.25">
      <c r="A175" s="47" t="s">
        <v>85</v>
      </c>
      <c r="B175" s="5" t="s">
        <v>8</v>
      </c>
      <c r="C175" s="33" t="s">
        <v>99</v>
      </c>
      <c r="D175" s="33" t="s">
        <v>103</v>
      </c>
      <c r="E175" s="33" t="s">
        <v>104</v>
      </c>
      <c r="F175" s="33" t="s">
        <v>105</v>
      </c>
      <c r="G175" s="33" t="s">
        <v>106</v>
      </c>
      <c r="H175" s="33" t="s">
        <v>107</v>
      </c>
    </row>
    <row r="176" spans="1:8" ht="93" customHeight="1" x14ac:dyDescent="0.25">
      <c r="A176" s="47" t="s">
        <v>86</v>
      </c>
      <c r="B176" s="5" t="s">
        <v>8</v>
      </c>
      <c r="C176" s="9">
        <v>234.672</v>
      </c>
      <c r="D176" s="9">
        <v>462.3</v>
      </c>
      <c r="E176" s="9">
        <v>480.7</v>
      </c>
      <c r="F176" s="9">
        <v>481.4</v>
      </c>
      <c r="G176" s="9">
        <v>482.1</v>
      </c>
      <c r="H176" s="9">
        <v>487.3</v>
      </c>
    </row>
    <row r="177" spans="1:8" ht="47.25" x14ac:dyDescent="0.25">
      <c r="A177" s="47" t="s">
        <v>87</v>
      </c>
      <c r="B177" s="5" t="s">
        <v>8</v>
      </c>
      <c r="C177" s="9">
        <v>336.3</v>
      </c>
      <c r="D177" s="9">
        <v>349.3</v>
      </c>
      <c r="E177" s="9">
        <v>362.4</v>
      </c>
      <c r="F177" s="9">
        <v>370.1</v>
      </c>
      <c r="G177" s="9">
        <v>383.3</v>
      </c>
      <c r="H177" s="9">
        <v>392.8</v>
      </c>
    </row>
    <row r="178" spans="1:8" ht="63" x14ac:dyDescent="0.25">
      <c r="A178" s="47" t="s">
        <v>88</v>
      </c>
      <c r="B178" s="5" t="s">
        <v>44</v>
      </c>
      <c r="C178" s="9">
        <v>6.5</v>
      </c>
      <c r="D178" s="9">
        <v>6.6</v>
      </c>
      <c r="E178" s="9">
        <v>6.6</v>
      </c>
      <c r="F178" s="9">
        <v>6.6</v>
      </c>
      <c r="G178" s="9">
        <v>6.7</v>
      </c>
      <c r="H178" s="9">
        <v>6.7</v>
      </c>
    </row>
    <row r="181" spans="1:8" ht="18.75" x14ac:dyDescent="0.3">
      <c r="A181" s="37" t="s">
        <v>111</v>
      </c>
      <c r="B181" s="37"/>
      <c r="C181" s="37"/>
      <c r="D181" s="37"/>
      <c r="E181" s="37"/>
      <c r="F181" s="37"/>
      <c r="G181" s="68"/>
      <c r="H181" s="69"/>
    </row>
    <row r="182" spans="1:8" ht="18.75" x14ac:dyDescent="0.3">
      <c r="A182" s="37" t="s">
        <v>90</v>
      </c>
      <c r="B182" s="37"/>
      <c r="C182" s="37"/>
      <c r="D182" s="37"/>
      <c r="E182" s="37"/>
      <c r="F182" s="37"/>
      <c r="G182" s="37"/>
      <c r="H182" s="37"/>
    </row>
    <row r="183" spans="1:8" ht="18.75" x14ac:dyDescent="0.3">
      <c r="A183" s="37" t="s">
        <v>91</v>
      </c>
      <c r="G183" s="68" t="s">
        <v>112</v>
      </c>
      <c r="H183" s="68"/>
    </row>
  </sheetData>
  <mergeCells count="19">
    <mergeCell ref="G183:H183"/>
    <mergeCell ref="E1:H1"/>
    <mergeCell ref="E3:H3"/>
    <mergeCell ref="E4:H4"/>
    <mergeCell ref="E5:H5"/>
    <mergeCell ref="E6:H6"/>
    <mergeCell ref="E7:H7"/>
    <mergeCell ref="A11:H11"/>
    <mergeCell ref="A12:H12"/>
    <mergeCell ref="A15:A17"/>
    <mergeCell ref="B15:B17"/>
    <mergeCell ref="C16:C17"/>
    <mergeCell ref="D16:D17"/>
    <mergeCell ref="E16:E17"/>
    <mergeCell ref="F16:F17"/>
    <mergeCell ref="A10:H10"/>
    <mergeCell ref="G16:G17"/>
    <mergeCell ref="G181:H181"/>
    <mergeCell ref="H16:H17"/>
  </mergeCells>
  <pageMargins left="1.1811023622047245" right="0.39370078740157483" top="0.78740157480314965" bottom="0.78740157480314965" header="0" footer="0"/>
  <pageSetup paperSize="9" scale="68" fitToHeight="5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2017-2019</vt:lpstr>
      <vt:lpstr>'прогноз 2017-2019'!Заголовки_для_печати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User</cp:lastModifiedBy>
  <cp:lastPrinted>2018-10-26T12:21:01Z</cp:lastPrinted>
  <dcterms:created xsi:type="dcterms:W3CDTF">2015-07-21T06:55:31Z</dcterms:created>
  <dcterms:modified xsi:type="dcterms:W3CDTF">2018-11-02T11:03:20Z</dcterms:modified>
</cp:coreProperties>
</file>